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8" i="63" l="1"/>
  <c r="AB80"/>
  <c r="AB72"/>
  <c r="AB68"/>
  <c r="AB60"/>
  <c r="AB44"/>
  <c r="AB40"/>
  <c r="AB4"/>
  <c r="AB93"/>
  <c r="AB85"/>
  <c r="AB69" i="62"/>
  <c r="AB29"/>
  <c r="AB96" i="61"/>
  <c r="AB88"/>
  <c r="AB84"/>
  <c r="AB80"/>
  <c r="AB68"/>
  <c r="AB64"/>
  <c r="AB60"/>
  <c r="AB52"/>
  <c r="AB40"/>
  <c r="AB36"/>
  <c r="AB32"/>
  <c r="AB28"/>
  <c r="AB20"/>
  <c r="AB16"/>
  <c r="AB4"/>
  <c r="AB93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B99" i="56" l="1"/>
  <c r="F93" i="57"/>
  <c r="F17" i="63"/>
  <c r="B99"/>
  <c r="F97" i="55"/>
  <c r="C99"/>
  <c r="F43" i="58"/>
  <c r="B99"/>
  <c r="F95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0"/>
  <c r="V16"/>
  <c r="O16"/>
  <c r="O98"/>
  <c r="V24" i="56"/>
  <c r="V26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72"/>
  <c r="O80"/>
  <c r="O65" i="56"/>
  <c r="V36"/>
  <c r="V52"/>
  <c r="V94"/>
  <c r="V12" i="55"/>
  <c r="V28"/>
  <c r="V44"/>
  <c r="V60"/>
  <c r="V18" i="56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V28" i="56"/>
  <c r="V44"/>
  <c r="V82"/>
  <c r="J99" i="55"/>
  <c r="N24"/>
  <c r="N40"/>
  <c r="O40" s="1"/>
  <c r="N56"/>
  <c r="O56" s="1"/>
  <c r="O96"/>
  <c r="O56" i="56"/>
  <c r="V25" i="58"/>
  <c r="V38"/>
  <c r="V70"/>
  <c r="V86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42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86" i="55"/>
  <c r="O38"/>
  <c r="O86" i="56"/>
  <c r="O48"/>
  <c r="O32"/>
  <c r="O62" i="55"/>
  <c r="O46"/>
  <c r="O30"/>
  <c r="O57" i="58"/>
  <c r="O65"/>
  <c r="O6"/>
  <c r="O85" i="56"/>
  <c r="G18" i="55"/>
  <c r="O78" i="56"/>
  <c r="O66"/>
  <c r="O62"/>
  <c r="O46"/>
  <c r="O26"/>
  <c r="O26" i="58"/>
  <c r="O74"/>
  <c r="O54" i="56"/>
  <c r="O30"/>
  <c r="O10"/>
  <c r="O78" i="55"/>
  <c r="O74"/>
  <c r="O48" i="57"/>
  <c r="O64"/>
  <c r="O47" i="56"/>
  <c r="O44"/>
  <c r="V39"/>
  <c r="V27"/>
  <c r="O23"/>
  <c r="O15"/>
  <c r="G91" i="55"/>
  <c r="V91" s="1"/>
  <c r="O71"/>
  <c r="G66"/>
  <c r="G6"/>
  <c r="V6" s="1"/>
  <c r="O27"/>
  <c r="O24"/>
  <c r="O57" i="56"/>
  <c r="O29"/>
  <c r="O94"/>
  <c r="O76"/>
  <c r="O35"/>
  <c r="O13"/>
  <c r="V11"/>
  <c r="O7"/>
  <c r="V88" i="55"/>
  <c r="G63"/>
  <c r="V63" s="1"/>
  <c r="V51"/>
  <c r="V48"/>
  <c r="O14"/>
  <c r="O9"/>
  <c r="O93" i="58"/>
  <c r="O45"/>
  <c r="V26"/>
  <c r="G50" i="57"/>
  <c r="V50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46" i="57" l="1"/>
  <c r="O6" i="55"/>
  <c r="O91"/>
  <c r="O66"/>
  <c r="V66"/>
  <c r="O4" i="56"/>
  <c r="O63" i="55"/>
  <c r="O25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N13" i="78"/>
  <c r="P28"/>
  <c r="O93"/>
  <c r="I58"/>
  <c r="K34"/>
  <c r="L22"/>
  <c r="K89"/>
  <c r="B11"/>
  <c r="K94"/>
  <c r="P27"/>
  <c r="H43"/>
  <c r="P89"/>
  <c r="G43"/>
  <c r="O88"/>
  <c r="J28"/>
  <c r="B29"/>
  <c r="N57"/>
  <c r="Q86"/>
  <c r="L28"/>
  <c r="B39"/>
  <c r="N82"/>
  <c r="J21"/>
  <c r="B9"/>
  <c r="I18"/>
  <c r="Q61"/>
  <c r="L21"/>
  <c r="N24"/>
  <c r="L93"/>
  <c r="Q19"/>
  <c r="K56"/>
  <c r="Q83"/>
  <c r="I51"/>
  <c r="K8"/>
  <c r="Q88"/>
  <c r="I46"/>
  <c r="L95"/>
  <c r="B74"/>
  <c r="B34"/>
  <c r="J39"/>
  <c r="B41"/>
  <c r="N95"/>
  <c r="O7"/>
  <c r="G2"/>
  <c r="K21"/>
  <c r="I82"/>
  <c r="J20"/>
  <c r="N61"/>
  <c r="B77"/>
  <c r="Q6"/>
  <c r="I67"/>
  <c r="P73"/>
  <c r="L38"/>
  <c r="H12"/>
  <c r="G40"/>
  <c r="O98"/>
  <c r="K66"/>
  <c r="I12"/>
  <c r="B88"/>
  <c r="N83"/>
  <c r="J51"/>
  <c r="H11"/>
  <c r="J59"/>
  <c r="L5"/>
  <c r="I69"/>
  <c r="G13"/>
  <c r="O24"/>
  <c r="P72"/>
  <c r="L41"/>
  <c r="H34"/>
  <c r="N23"/>
  <c r="P11"/>
  <c r="Q64"/>
  <c r="L32"/>
  <c r="H93"/>
  <c r="O81"/>
  <c r="B86"/>
  <c r="K33"/>
  <c r="O19"/>
  <c r="B51"/>
  <c r="O64"/>
  <c r="J33"/>
  <c r="O34"/>
  <c r="H86"/>
  <c r="Q45"/>
  <c r="L10"/>
  <c r="O57"/>
  <c r="Q70"/>
  <c r="I38"/>
  <c r="G7"/>
  <c r="I19"/>
  <c r="K53"/>
  <c r="H32"/>
  <c r="P31"/>
  <c r="P67"/>
  <c r="N71"/>
  <c r="B90"/>
  <c r="P76"/>
  <c r="G29"/>
  <c r="B50"/>
  <c r="N64"/>
  <c r="I33"/>
  <c r="O37"/>
  <c r="G86"/>
  <c r="P45"/>
  <c r="K13"/>
  <c r="O56"/>
  <c r="H85"/>
  <c r="O45"/>
  <c r="J23"/>
  <c r="P13"/>
  <c r="O73"/>
  <c r="K41"/>
  <c r="O18"/>
  <c r="I7"/>
  <c r="B72"/>
  <c r="Q55"/>
  <c r="N31"/>
  <c r="P85"/>
  <c r="L52"/>
  <c r="G35"/>
  <c r="Q20"/>
  <c r="P56"/>
  <c r="K63"/>
  <c r="H36"/>
  <c r="K62"/>
  <c r="N10"/>
  <c r="L64"/>
  <c r="N32"/>
  <c r="G69"/>
  <c r="K70"/>
  <c r="K4"/>
  <c r="L69"/>
  <c r="B7"/>
  <c r="K25"/>
  <c r="F1"/>
  <c r="J50"/>
  <c r="B18"/>
  <c r="I35"/>
  <c r="P21"/>
  <c r="L53"/>
  <c r="O21"/>
  <c r="K52"/>
  <c r="L87"/>
  <c r="L62"/>
  <c r="K71"/>
  <c r="I22"/>
  <c r="J61"/>
  <c r="L24"/>
  <c r="B20"/>
  <c r="K35"/>
  <c r="N21"/>
  <c r="J52"/>
  <c r="B82"/>
  <c r="J65"/>
  <c r="J60"/>
  <c r="O39"/>
  <c r="J80"/>
  <c r="O59"/>
  <c r="L61"/>
  <c r="Q28"/>
  <c r="B22"/>
  <c r="I24"/>
  <c r="P18"/>
  <c r="G88"/>
  <c r="O22"/>
  <c r="L39"/>
  <c r="N35"/>
  <c r="K90"/>
  <c r="L81"/>
  <c r="Q80"/>
  <c r="G80"/>
  <c r="H90"/>
  <c r="N46"/>
  <c r="J43"/>
  <c r="N70"/>
  <c r="L12"/>
  <c r="G84"/>
  <c r="K12"/>
  <c r="H83"/>
  <c r="H8"/>
  <c r="O72"/>
  <c r="G14"/>
  <c r="B44"/>
  <c r="K32"/>
  <c r="N11"/>
  <c r="K23"/>
  <c r="O11"/>
  <c r="J13"/>
  <c r="G83"/>
  <c r="I13"/>
  <c r="N72"/>
  <c r="H13"/>
  <c r="Q98"/>
  <c r="G63"/>
  <c r="Q11"/>
  <c r="I32"/>
  <c r="B57"/>
  <c r="L33"/>
  <c r="B52"/>
  <c r="J10"/>
  <c r="G85"/>
  <c r="H63"/>
  <c r="J5"/>
  <c r="O33"/>
  <c r="G39"/>
  <c r="G95"/>
  <c r="J74"/>
  <c r="N18"/>
  <c r="P88"/>
  <c r="B71"/>
  <c r="N97"/>
  <c r="J77"/>
  <c r="P47"/>
  <c r="K14"/>
  <c r="G87"/>
  <c r="P63"/>
  <c r="J78"/>
  <c r="H49"/>
  <c r="K57"/>
  <c r="G8"/>
  <c r="N98"/>
  <c r="H33"/>
  <c r="Q72"/>
  <c r="G11"/>
  <c r="P83"/>
  <c r="H64"/>
  <c r="J4"/>
  <c r="G70"/>
  <c r="Q46"/>
  <c r="Q87"/>
  <c r="B16"/>
  <c r="G33"/>
  <c r="P70"/>
  <c r="H14"/>
  <c r="O83"/>
  <c r="G12"/>
  <c r="I4"/>
  <c r="H69"/>
  <c r="P46"/>
  <c r="I55"/>
  <c r="H79"/>
  <c r="J12"/>
  <c r="O70"/>
  <c r="J32"/>
  <c r="H84"/>
  <c r="L13"/>
  <c r="Q73"/>
  <c r="J53"/>
  <c r="K28"/>
  <c r="Q56"/>
  <c r="G76"/>
  <c r="N26"/>
  <c r="L60"/>
  <c r="G74"/>
  <c r="L85"/>
  <c r="J95"/>
  <c r="N7"/>
  <c r="L55"/>
  <c r="N80"/>
  <c r="B37"/>
  <c r="H5"/>
  <c r="L71"/>
  <c r="O96"/>
  <c r="J97"/>
  <c r="Q81"/>
  <c r="P40"/>
  <c r="G66"/>
  <c r="B78"/>
  <c r="O78"/>
  <c r="B64"/>
  <c r="K30"/>
  <c r="H41"/>
  <c r="B45"/>
  <c r="N65"/>
  <c r="J30"/>
  <c r="O9"/>
  <c r="B56"/>
  <c r="P42"/>
  <c r="I43"/>
  <c r="G53"/>
  <c r="G79"/>
  <c r="L86"/>
  <c r="C1"/>
  <c r="P19"/>
  <c r="I50"/>
  <c r="G32"/>
  <c r="B25"/>
  <c r="G3"/>
  <c r="B14"/>
  <c r="L43"/>
  <c r="B48"/>
  <c r="G24"/>
  <c r="B68"/>
  <c r="Q62"/>
  <c r="I30"/>
  <c r="O8"/>
  <c r="B55"/>
  <c r="P65"/>
  <c r="K10"/>
  <c r="H91"/>
  <c r="H80"/>
  <c r="N42"/>
  <c r="D1"/>
  <c r="K84"/>
  <c r="L35"/>
  <c r="H31"/>
  <c r="I60"/>
  <c r="P37"/>
  <c r="K22"/>
  <c r="I88"/>
  <c r="B19"/>
  <c r="P8"/>
  <c r="J35"/>
  <c r="L88"/>
  <c r="Q21"/>
  <c r="G92"/>
  <c r="I52"/>
  <c r="G36"/>
  <c r="N39"/>
  <c r="B32"/>
  <c r="L50"/>
  <c r="H37"/>
  <c r="N76"/>
  <c r="G26"/>
  <c r="I71"/>
  <c r="B65"/>
  <c r="H48"/>
  <c r="P60"/>
  <c r="O46"/>
  <c r="I27"/>
  <c r="L80"/>
  <c r="B30"/>
  <c r="N59"/>
  <c r="L17"/>
  <c r="K81"/>
  <c r="B97"/>
  <c r="Q48"/>
  <c r="K16"/>
  <c r="J81"/>
  <c r="I94"/>
  <c r="O29"/>
  <c r="N93"/>
  <c r="L58"/>
  <c r="O58"/>
  <c r="N29"/>
  <c r="J89"/>
  <c r="B10"/>
  <c r="K97"/>
  <c r="J25"/>
  <c r="H40"/>
  <c r="P7"/>
  <c r="N19"/>
  <c r="P26"/>
  <c r="L79"/>
  <c r="G90"/>
  <c r="H30"/>
  <c r="P48"/>
  <c r="J16"/>
  <c r="I81"/>
  <c r="G17"/>
  <c r="O48"/>
  <c r="Q93"/>
  <c r="K61"/>
  <c r="L49"/>
  <c r="Q29"/>
  <c r="I86"/>
  <c r="J71"/>
  <c r="N25"/>
  <c r="I25"/>
  <c r="I48"/>
  <c r="O17"/>
  <c r="L74"/>
  <c r="O89"/>
  <c r="H46"/>
  <c r="N86"/>
  <c r="K26"/>
  <c r="P17"/>
  <c r="H39"/>
  <c r="B35"/>
  <c r="O43"/>
  <c r="O86"/>
  <c r="H96"/>
  <c r="Q3"/>
  <c r="Q50"/>
  <c r="P30"/>
  <c r="P33"/>
  <c r="J91"/>
  <c r="L20"/>
  <c r="J55"/>
  <c r="O51"/>
  <c r="P51"/>
  <c r="H60"/>
  <c r="H20"/>
  <c r="O40"/>
  <c r="P38"/>
  <c r="J87"/>
  <c r="N68"/>
  <c r="J96"/>
  <c r="N62"/>
  <c r="Q22"/>
  <c r="G55"/>
  <c r="H81"/>
  <c r="G62"/>
  <c r="Q40"/>
  <c r="N38"/>
  <c r="O79"/>
  <c r="P79"/>
  <c r="Q79"/>
  <c r="H29"/>
  <c r="I74"/>
  <c r="P80"/>
  <c r="G16"/>
  <c r="G61"/>
  <c r="H55"/>
  <c r="G56"/>
  <c r="H56"/>
  <c r="H16"/>
  <c r="O38"/>
  <c r="N67"/>
  <c r="L76"/>
  <c r="Q17"/>
  <c r="Q25"/>
  <c r="J93"/>
  <c r="N55"/>
  <c r="J58"/>
  <c r="N84"/>
  <c r="H95"/>
  <c r="P74"/>
  <c r="J36"/>
  <c r="G25"/>
  <c r="O12"/>
  <c r="Q94"/>
  <c r="J37"/>
  <c r="Q96"/>
  <c r="P35"/>
  <c r="N60"/>
  <c r="K48"/>
  <c r="Q59"/>
  <c r="K44"/>
  <c r="J45"/>
  <c r="H10"/>
  <c r="L46"/>
  <c r="L37"/>
  <c r="P77"/>
  <c r="K92"/>
  <c r="I54"/>
  <c r="K54"/>
  <c r="I96"/>
  <c r="J62"/>
  <c r="L45"/>
  <c r="K55"/>
  <c r="K64"/>
  <c r="I45"/>
  <c r="I64"/>
  <c r="G75"/>
  <c r="H78"/>
  <c r="G98"/>
  <c r="N34"/>
  <c r="B21"/>
  <c r="K60"/>
  <c r="B13"/>
  <c r="B24"/>
  <c r="K59"/>
  <c r="I72"/>
  <c r="B96"/>
  <c r="H62"/>
  <c r="G19"/>
  <c r="Q18"/>
  <c r="I95"/>
  <c r="B5"/>
  <c r="N48"/>
  <c r="H2"/>
  <c r="Q90"/>
  <c r="N85"/>
  <c r="K46"/>
  <c r="B76"/>
  <c r="L36"/>
  <c r="J56"/>
  <c r="N63"/>
  <c r="L67"/>
  <c r="L29"/>
  <c r="G91"/>
  <c r="H44"/>
  <c r="I98"/>
  <c r="L6"/>
  <c r="I73"/>
  <c r="J47"/>
  <c r="I83"/>
  <c r="I87"/>
  <c r="J85"/>
  <c r="J26"/>
  <c r="H54"/>
  <c r="L26"/>
  <c r="Q91"/>
  <c r="H66"/>
  <c r="G45"/>
  <c r="L47"/>
  <c r="G5"/>
  <c r="J34"/>
  <c r="P87"/>
  <c r="L34"/>
  <c r="P58"/>
  <c r="I57"/>
  <c r="G94"/>
  <c r="N8"/>
  <c r="N12"/>
  <c r="O62"/>
  <c r="H59"/>
  <c r="G60"/>
  <c r="B95"/>
  <c r="P97"/>
  <c r="J70"/>
  <c r="Q36"/>
  <c r="I84"/>
  <c r="Q77"/>
  <c r="H15"/>
  <c r="Q67"/>
  <c r="G21"/>
  <c r="L15"/>
  <c r="I79"/>
  <c r="G89"/>
  <c r="O91"/>
  <c r="P98"/>
  <c r="L51"/>
  <c r="H70"/>
  <c r="K72"/>
  <c r="J15"/>
  <c r="K79"/>
  <c r="G68"/>
  <c r="K98"/>
  <c r="Q49"/>
  <c r="I17"/>
  <c r="I78"/>
  <c r="Q53"/>
  <c r="O26"/>
  <c r="P90"/>
  <c r="K58"/>
  <c r="B66"/>
  <c r="B73"/>
  <c r="I23"/>
  <c r="J84"/>
  <c r="G9"/>
  <c r="N17"/>
  <c r="K49"/>
  <c r="G34"/>
  <c r="G44"/>
  <c r="I15"/>
  <c r="J79"/>
  <c r="H67"/>
  <c r="G4"/>
  <c r="P49"/>
  <c r="L14"/>
  <c r="L78"/>
  <c r="O63"/>
  <c r="O49"/>
  <c r="K17"/>
  <c r="K91"/>
  <c r="H52"/>
  <c r="Q26"/>
  <c r="N90"/>
  <c r="N15"/>
  <c r="N81"/>
  <c r="P16"/>
  <c r="I49"/>
  <c r="B92"/>
  <c r="N52"/>
  <c r="I85"/>
  <c r="N50"/>
  <c r="L82"/>
  <c r="L84"/>
  <c r="K95"/>
  <c r="P52"/>
  <c r="Q16"/>
  <c r="N37"/>
  <c r="B38"/>
  <c r="J29"/>
  <c r="B93"/>
  <c r="K93"/>
  <c r="B28"/>
  <c r="I59"/>
  <c r="P14"/>
  <c r="J42"/>
  <c r="K29"/>
  <c r="G72"/>
  <c r="Q12"/>
  <c r="O31"/>
  <c r="K37"/>
  <c r="K42"/>
  <c r="O13"/>
  <c r="K75"/>
  <c r="K47"/>
  <c r="I42"/>
  <c r="J8"/>
  <c r="H75"/>
  <c r="J54"/>
  <c r="G97"/>
  <c r="L8"/>
  <c r="P15"/>
  <c r="G50"/>
  <c r="I93"/>
  <c r="B83"/>
  <c r="P66"/>
  <c r="O60"/>
  <c r="G30"/>
  <c r="H27"/>
  <c r="H23"/>
  <c r="I8"/>
  <c r="Q51"/>
  <c r="N43"/>
  <c r="I75"/>
  <c r="H18"/>
  <c r="K45"/>
  <c r="O10"/>
  <c r="H72"/>
  <c r="O52"/>
  <c r="B60"/>
  <c r="J19"/>
  <c r="H77"/>
  <c r="B62"/>
  <c r="H50"/>
  <c r="Q23"/>
  <c r="B80"/>
  <c r="Q60"/>
  <c r="Q69"/>
  <c r="Q78"/>
  <c r="H24"/>
  <c r="O94"/>
  <c r="J94"/>
  <c r="J83"/>
  <c r="N79"/>
  <c r="B91"/>
  <c r="G23"/>
  <c r="L91"/>
  <c r="G73"/>
  <c r="L30"/>
  <c r="I76"/>
  <c r="B54"/>
  <c r="O65"/>
  <c r="K43"/>
  <c r="O6"/>
  <c r="O27"/>
  <c r="H42"/>
  <c r="L18"/>
  <c r="N78"/>
  <c r="G47"/>
  <c r="L3"/>
  <c r="P36"/>
  <c r="J7"/>
  <c r="J76"/>
  <c r="J3"/>
  <c r="P6"/>
  <c r="H35"/>
  <c r="H47"/>
  <c r="B70"/>
  <c r="O32"/>
  <c r="O90"/>
  <c r="I70"/>
  <c r="K86"/>
  <c r="N36"/>
  <c r="K3"/>
  <c r="P9"/>
  <c r="G37"/>
  <c r="H53"/>
  <c r="H38"/>
  <c r="P95"/>
  <c r="N30"/>
  <c r="N56"/>
  <c r="J86"/>
  <c r="G28"/>
  <c r="P92"/>
  <c r="Q97"/>
  <c r="O92"/>
  <c r="K96"/>
  <c r="K88"/>
  <c r="G18"/>
  <c r="K69"/>
  <c r="G6"/>
  <c r="N51"/>
  <c r="N58"/>
  <c r="H82"/>
  <c r="K85"/>
  <c r="P53"/>
  <c r="B12"/>
  <c r="J90"/>
  <c r="J14"/>
  <c r="B31"/>
  <c r="J38"/>
  <c r="Q30"/>
  <c r="P44"/>
  <c r="O84"/>
  <c r="O44"/>
  <c r="I37"/>
  <c r="K40"/>
  <c r="I47"/>
  <c r="P62"/>
  <c r="O47"/>
  <c r="O75"/>
  <c r="Q32"/>
  <c r="P75"/>
  <c r="O67"/>
  <c r="N44"/>
  <c r="O82"/>
  <c r="J40"/>
  <c r="B75"/>
  <c r="I66"/>
  <c r="H17"/>
  <c r="N75"/>
  <c r="H87"/>
  <c r="Q65"/>
  <c r="O36"/>
  <c r="P64"/>
  <c r="G51"/>
  <c r="N45"/>
  <c r="N27"/>
  <c r="O71"/>
  <c r="J22"/>
  <c r="N92"/>
  <c r="J88"/>
  <c r="G31"/>
  <c r="K36"/>
  <c r="B53"/>
  <c r="K77"/>
  <c r="H94"/>
  <c r="L89"/>
  <c r="N54"/>
  <c r="P59"/>
  <c r="K20"/>
  <c r="G93"/>
  <c r="P29"/>
  <c r="I92"/>
  <c r="Q58"/>
  <c r="P23"/>
  <c r="J66"/>
  <c r="G96"/>
  <c r="I40"/>
  <c r="I29"/>
  <c r="L40"/>
  <c r="O97"/>
  <c r="K68"/>
  <c r="J11"/>
  <c r="I14"/>
  <c r="L92"/>
  <c r="P55"/>
  <c r="B4"/>
  <c r="O55"/>
  <c r="B98"/>
  <c r="K51"/>
  <c r="J49"/>
  <c r="J68"/>
  <c r="N77"/>
  <c r="B3"/>
  <c r="P25"/>
  <c r="O42"/>
  <c r="O95"/>
  <c r="K38"/>
  <c r="L59"/>
  <c r="Q44"/>
  <c r="O85"/>
  <c r="I41"/>
  <c r="L57"/>
  <c r="G38"/>
  <c r="I62"/>
  <c r="O30"/>
  <c r="K7"/>
  <c r="I90"/>
  <c r="N87"/>
  <c r="H61"/>
  <c r="Q38"/>
  <c r="I10"/>
  <c r="O54"/>
  <c r="N73"/>
  <c r="J41"/>
  <c r="H7"/>
  <c r="I9"/>
  <c r="L63"/>
  <c r="G57"/>
  <c r="Q31"/>
  <c r="P84"/>
  <c r="K50"/>
  <c r="I3"/>
  <c r="P20"/>
  <c r="H51"/>
  <c r="J63"/>
  <c r="G58"/>
  <c r="O20"/>
  <c r="P54"/>
  <c r="J75"/>
  <c r="P43"/>
  <c r="K65"/>
  <c r="K9"/>
  <c r="G71"/>
  <c r="J6"/>
  <c r="H71"/>
  <c r="B6"/>
  <c r="G22"/>
  <c r="Q74"/>
  <c r="N41"/>
  <c r="I6"/>
  <c r="O66"/>
  <c r="L83"/>
  <c r="E1"/>
  <c r="P34"/>
  <c r="I63"/>
  <c r="H57"/>
  <c r="N20"/>
  <c r="P57"/>
  <c r="L65"/>
  <c r="N33"/>
  <c r="I65"/>
  <c r="K19"/>
  <c r="J64"/>
  <c r="P32"/>
  <c r="J44"/>
  <c r="K39"/>
  <c r="G77"/>
  <c r="J9"/>
  <c r="G82"/>
  <c r="Q57"/>
  <c r="Q66"/>
  <c r="J98"/>
  <c r="N40"/>
  <c r="I34"/>
  <c r="O41"/>
  <c r="L70"/>
  <c r="P41"/>
  <c r="P12"/>
  <c r="Q41"/>
  <c r="J73"/>
  <c r="N69"/>
  <c r="J48"/>
  <c r="B58"/>
  <c r="H26"/>
  <c r="H21"/>
  <c r="Q85"/>
  <c r="Q68"/>
  <c r="H3"/>
  <c r="N66"/>
  <c r="O53"/>
  <c r="Q43"/>
  <c r="I31"/>
  <c r="K74"/>
  <c r="O61"/>
  <c r="H45"/>
  <c r="P86"/>
  <c r="Q35"/>
  <c r="J31"/>
  <c r="B49"/>
  <c r="I20"/>
  <c r="L97"/>
  <c r="L31"/>
  <c r="B81"/>
  <c r="J82"/>
  <c r="Q47"/>
  <c r="B33"/>
  <c r="O74"/>
  <c r="G59"/>
  <c r="Q54"/>
  <c r="G20"/>
  <c r="K5"/>
  <c r="L66"/>
  <c r="H68"/>
  <c r="P78"/>
  <c r="B63"/>
  <c r="H74"/>
  <c r="K76"/>
  <c r="Q89"/>
  <c r="L23"/>
  <c r="K31"/>
  <c r="L96"/>
  <c r="H9"/>
  <c r="P50"/>
  <c r="P22"/>
  <c r="Q34"/>
  <c r="B61"/>
  <c r="N53"/>
  <c r="J57"/>
  <c r="Q37"/>
  <c r="G15"/>
  <c r="O77"/>
  <c r="G81"/>
  <c r="G64"/>
  <c r="N91"/>
  <c r="B89"/>
  <c r="I39"/>
  <c r="H89"/>
  <c r="G27"/>
  <c r="L4"/>
  <c r="I68"/>
  <c r="G67"/>
  <c r="B85"/>
  <c r="K15"/>
  <c r="L68"/>
  <c r="K78"/>
  <c r="Q24"/>
  <c r="N49"/>
  <c r="J17"/>
  <c r="P68"/>
  <c r="I26"/>
  <c r="I77"/>
  <c r="B42"/>
  <c r="K18"/>
  <c r="G65"/>
  <c r="L72"/>
  <c r="I36"/>
  <c r="N96"/>
  <c r="B15"/>
  <c r="L73"/>
  <c r="Q33"/>
  <c r="Q7"/>
  <c r="I28"/>
  <c r="H28"/>
  <c r="K83"/>
  <c r="P71"/>
  <c r="G48"/>
  <c r="K11"/>
  <c r="G54"/>
  <c r="J72"/>
  <c r="P10"/>
  <c r="H4"/>
  <c r="G46"/>
  <c r="H25"/>
  <c r="N74"/>
  <c r="B43"/>
  <c r="Q9"/>
  <c r="I11"/>
  <c r="G52"/>
  <c r="P94"/>
  <c r="H92"/>
  <c r="N94"/>
  <c r="Q82"/>
  <c r="O87"/>
  <c r="G49"/>
  <c r="N47"/>
  <c r="B23"/>
  <c r="P91"/>
  <c r="I80"/>
  <c r="N6"/>
  <c r="I53"/>
  <c r="Q42"/>
  <c r="N88"/>
  <c r="Q4"/>
  <c r="N4"/>
  <c r="I44"/>
  <c r="H76"/>
  <c r="Q5"/>
  <c r="H97"/>
  <c r="K82"/>
  <c r="B87"/>
  <c r="N16"/>
  <c r="O16"/>
  <c r="Q52"/>
  <c r="O23"/>
  <c r="P82"/>
  <c r="L42"/>
  <c r="O4"/>
  <c r="H98"/>
  <c r="G10"/>
  <c r="J92"/>
  <c r="O25"/>
  <c r="Q14"/>
  <c r="Q39"/>
  <c r="Q13"/>
  <c r="L48"/>
  <c r="H58"/>
  <c r="L54"/>
  <c r="Q10"/>
  <c r="B46"/>
  <c r="L19"/>
  <c r="B67"/>
  <c r="Q8"/>
  <c r="K67"/>
  <c r="L90"/>
  <c r="P39"/>
  <c r="L25"/>
  <c r="K24"/>
  <c r="I97"/>
  <c r="O35"/>
  <c r="L7"/>
  <c r="L11"/>
  <c r="J24"/>
  <c r="B94"/>
  <c r="L75"/>
  <c r="I16"/>
  <c r="J69"/>
  <c r="O50"/>
  <c r="I91"/>
  <c r="N14"/>
  <c r="O14"/>
  <c r="O15"/>
  <c r="N22"/>
  <c r="B17"/>
  <c r="P24"/>
  <c r="B36"/>
  <c r="Q27"/>
  <c r="P3"/>
  <c r="O3"/>
  <c r="G78"/>
  <c r="P5"/>
  <c r="Q15"/>
  <c r="N5"/>
  <c r="L27"/>
  <c r="J67"/>
  <c r="B26"/>
  <c r="B27"/>
  <c r="B40"/>
  <c r="N89"/>
  <c r="J18"/>
  <c r="L44"/>
  <c r="G41"/>
  <c r="P4"/>
  <c r="B2"/>
  <c r="B59"/>
  <c r="O5"/>
  <c r="Q75"/>
  <c r="I56"/>
  <c r="B84"/>
  <c r="O80"/>
  <c r="B8"/>
  <c r="L9"/>
  <c r="B69"/>
  <c r="O69"/>
  <c r="H65"/>
  <c r="K80"/>
  <c r="I61"/>
  <c r="O76"/>
  <c r="Q76"/>
  <c r="N3"/>
  <c r="I21"/>
  <c r="P93"/>
  <c r="L77"/>
  <c r="K27"/>
  <c r="Q84"/>
  <c r="J46"/>
  <c r="L16"/>
  <c r="Q92"/>
  <c r="I89"/>
  <c r="G42"/>
  <c r="H6"/>
  <c r="J27"/>
  <c r="L94"/>
  <c r="K6"/>
  <c r="P96"/>
  <c r="H22"/>
  <c r="P69"/>
  <c r="P81"/>
  <c r="O28"/>
  <c r="N28"/>
  <c r="Q95"/>
  <c r="O68"/>
  <c r="K87"/>
  <c r="B47"/>
  <c r="I5"/>
  <c r="K73"/>
  <c r="H88"/>
  <c r="L98"/>
  <c r="N9"/>
  <c r="H73"/>
  <c r="P61"/>
  <c r="H19"/>
  <c r="Q63"/>
  <c r="B79"/>
  <c r="Q71"/>
  <c r="L56"/>
  <c r="F79" l="1"/>
  <c r="E79"/>
  <c r="C79"/>
  <c r="D79"/>
  <c r="R9"/>
  <c r="M5"/>
  <c r="D47"/>
  <c r="E47"/>
  <c r="F47"/>
  <c r="C47"/>
  <c r="R28"/>
  <c r="M89"/>
  <c r="M21"/>
  <c r="N99"/>
  <c r="R3"/>
  <c r="M61"/>
  <c r="D69"/>
  <c r="C69"/>
  <c r="E69"/>
  <c r="F69"/>
  <c r="C8"/>
  <c r="F8"/>
  <c r="E8"/>
  <c r="D8"/>
  <c r="F84"/>
  <c r="E84"/>
  <c r="D84"/>
  <c r="C84"/>
  <c r="M56"/>
  <c r="F59"/>
  <c r="C59"/>
  <c r="E59"/>
  <c r="D59"/>
  <c r="R89"/>
  <c r="C40"/>
  <c r="F40"/>
  <c r="E40"/>
  <c r="D40"/>
  <c r="D27"/>
  <c r="F27"/>
  <c r="C27"/>
  <c r="E27"/>
  <c r="F26"/>
  <c r="E26"/>
  <c r="D26"/>
  <c r="C26"/>
  <c r="R5"/>
  <c r="O99"/>
  <c r="P99"/>
  <c r="C36"/>
  <c r="F36"/>
  <c r="E36"/>
  <c r="D36"/>
  <c r="D17"/>
  <c r="F17"/>
  <c r="C17"/>
  <c r="E17"/>
  <c r="R22"/>
  <c r="R14"/>
  <c r="M91"/>
  <c r="M16"/>
  <c r="E94"/>
  <c r="D94"/>
  <c r="F94"/>
  <c r="C94"/>
  <c r="M97"/>
  <c r="C67"/>
  <c r="F67"/>
  <c r="D67"/>
  <c r="E67"/>
  <c r="C46"/>
  <c r="E46"/>
  <c r="F46"/>
  <c r="D46"/>
  <c r="R16"/>
  <c r="D87"/>
  <c r="F87"/>
  <c r="E87"/>
  <c r="C87"/>
  <c r="M44"/>
  <c r="R4"/>
  <c r="R88"/>
  <c r="M53"/>
  <c r="R6"/>
  <c r="M80"/>
  <c r="E23"/>
  <c r="F23"/>
  <c r="C23"/>
  <c r="D23"/>
  <c r="R47"/>
  <c r="R94"/>
  <c r="M11"/>
  <c r="D43"/>
  <c r="F43"/>
  <c r="C43"/>
  <c r="E43"/>
  <c r="R74"/>
  <c r="M28"/>
  <c r="E15"/>
  <c r="D15"/>
  <c r="F15"/>
  <c r="C15"/>
  <c r="R96"/>
  <c r="M36"/>
  <c r="D42"/>
  <c r="F42"/>
  <c r="E42"/>
  <c r="C42"/>
  <c r="M77"/>
  <c r="M26"/>
  <c r="R49"/>
  <c r="D85"/>
  <c r="E85"/>
  <c r="C85"/>
  <c r="F85"/>
  <c r="M68"/>
  <c r="M39"/>
  <c r="E89"/>
  <c r="F89"/>
  <c r="C89"/>
  <c r="D89"/>
  <c r="R91"/>
  <c r="R53"/>
  <c r="E61"/>
  <c r="F61"/>
  <c r="C61"/>
  <c r="D61"/>
  <c r="C63"/>
  <c r="D63"/>
  <c r="E63"/>
  <c r="F63"/>
  <c r="C33"/>
  <c r="E33"/>
  <c r="F33"/>
  <c r="D33"/>
  <c r="F81"/>
  <c r="C81"/>
  <c r="E81"/>
  <c r="D81"/>
  <c r="M20"/>
  <c r="C49"/>
  <c r="E49"/>
  <c r="D49"/>
  <c r="F49"/>
  <c r="M31"/>
  <c r="R66"/>
  <c r="H99"/>
  <c r="F58"/>
  <c r="E58"/>
  <c r="C58"/>
  <c r="D58"/>
  <c r="R69"/>
  <c r="M34"/>
  <c r="R40"/>
  <c r="M65"/>
  <c r="R33"/>
  <c r="R20"/>
  <c r="M63"/>
  <c r="M6"/>
  <c r="R41"/>
  <c r="D6"/>
  <c r="F6"/>
  <c r="C6"/>
  <c r="E6"/>
  <c r="M3"/>
  <c r="I99"/>
  <c r="M9"/>
  <c r="R73"/>
  <c r="M10"/>
  <c r="R87"/>
  <c r="M90"/>
  <c r="M62"/>
  <c r="M41"/>
  <c r="C3"/>
  <c r="F3"/>
  <c r="E3"/>
  <c r="B99"/>
  <c r="D3"/>
  <c r="R77"/>
  <c r="F98"/>
  <c r="E98"/>
  <c r="C98"/>
  <c r="D98"/>
  <c r="F4"/>
  <c r="E4"/>
  <c r="D4"/>
  <c r="C4"/>
  <c r="M14"/>
  <c r="M29"/>
  <c r="M40"/>
  <c r="M92"/>
  <c r="R54"/>
  <c r="F53"/>
  <c r="E53"/>
  <c r="D53"/>
  <c r="C53"/>
  <c r="R92"/>
  <c r="R27"/>
  <c r="R45"/>
  <c r="R75"/>
  <c r="M66"/>
  <c r="C75"/>
  <c r="F75"/>
  <c r="D75"/>
  <c r="E75"/>
  <c r="R44"/>
  <c r="M47"/>
  <c r="M37"/>
  <c r="C31"/>
  <c r="D31"/>
  <c r="E31"/>
  <c r="F31"/>
  <c r="C12"/>
  <c r="E12"/>
  <c r="D12"/>
  <c r="F12"/>
  <c r="R58"/>
  <c r="R51"/>
  <c r="R56"/>
  <c r="R30"/>
  <c r="K99"/>
  <c r="R36"/>
  <c r="M70"/>
  <c r="F70"/>
  <c r="D70"/>
  <c r="C70"/>
  <c r="E70"/>
  <c r="J99"/>
  <c r="L99"/>
  <c r="R78"/>
  <c r="D54"/>
  <c r="C54"/>
  <c r="E54"/>
  <c r="F54"/>
  <c r="M76"/>
  <c r="F91"/>
  <c r="D91"/>
  <c r="C91"/>
  <c r="E91"/>
  <c r="R79"/>
  <c r="E80"/>
  <c r="F80"/>
  <c r="D80"/>
  <c r="C80"/>
  <c r="C62"/>
  <c r="F62"/>
  <c r="D62"/>
  <c r="E62"/>
  <c r="F60"/>
  <c r="E60"/>
  <c r="C60"/>
  <c r="D60"/>
  <c r="M75"/>
  <c r="R43"/>
  <c r="M8"/>
  <c r="F83"/>
  <c r="E83"/>
  <c r="C83"/>
  <c r="D83"/>
  <c r="M93"/>
  <c r="M42"/>
  <c r="M59"/>
  <c r="C28"/>
  <c r="D28"/>
  <c r="E28"/>
  <c r="F28"/>
  <c r="E93"/>
  <c r="D93"/>
  <c r="F93"/>
  <c r="C93"/>
  <c r="F38"/>
  <c r="E38"/>
  <c r="C38"/>
  <c r="D38"/>
  <c r="R37"/>
  <c r="R50"/>
  <c r="M85"/>
  <c r="R52"/>
  <c r="C92"/>
  <c r="E92"/>
  <c r="D92"/>
  <c r="F92"/>
  <c r="M49"/>
  <c r="R81"/>
  <c r="R15"/>
  <c r="R90"/>
  <c r="M15"/>
  <c r="R17"/>
  <c r="M23"/>
  <c r="E73"/>
  <c r="C73"/>
  <c r="D73"/>
  <c r="F73"/>
  <c r="D66"/>
  <c r="E66"/>
  <c r="C66"/>
  <c r="F66"/>
  <c r="M78"/>
  <c r="M17"/>
  <c r="M79"/>
  <c r="M84"/>
  <c r="C95"/>
  <c r="D95"/>
  <c r="E95"/>
  <c r="F95"/>
  <c r="R12"/>
  <c r="R8"/>
  <c r="M57"/>
  <c r="M87"/>
  <c r="M83"/>
  <c r="M73"/>
  <c r="M98"/>
  <c r="R63"/>
  <c r="E76"/>
  <c r="D76"/>
  <c r="C76"/>
  <c r="F76"/>
  <c r="R85"/>
  <c r="R48"/>
  <c r="F5"/>
  <c r="E5"/>
  <c r="C5"/>
  <c r="D5"/>
  <c r="M95"/>
  <c r="E96"/>
  <c r="D96"/>
  <c r="F96"/>
  <c r="C96"/>
  <c r="M72"/>
  <c r="E24"/>
  <c r="C24"/>
  <c r="F24"/>
  <c r="D24"/>
  <c r="E13"/>
  <c r="D13"/>
  <c r="C13"/>
  <c r="F13"/>
  <c r="D21"/>
  <c r="E21"/>
  <c r="F21"/>
  <c r="C21"/>
  <c r="R34"/>
  <c r="M64"/>
  <c r="M45"/>
  <c r="M96"/>
  <c r="M54"/>
  <c r="R60"/>
  <c r="R84"/>
  <c r="R55"/>
  <c r="R67"/>
  <c r="M74"/>
  <c r="R38"/>
  <c r="R62"/>
  <c r="R68"/>
  <c r="Q99"/>
  <c r="E35"/>
  <c r="C35"/>
  <c r="D35"/>
  <c r="F35"/>
  <c r="R86"/>
  <c r="M48"/>
  <c r="M25"/>
  <c r="R25"/>
  <c r="M86"/>
  <c r="M81"/>
  <c r="R19"/>
  <c r="C10"/>
  <c r="E10"/>
  <c r="D10"/>
  <c r="F10"/>
  <c r="R29"/>
  <c r="R93"/>
  <c r="M94"/>
  <c r="D97"/>
  <c r="F97"/>
  <c r="E97"/>
  <c r="C97"/>
  <c r="R59"/>
  <c r="D30"/>
  <c r="F30"/>
  <c r="C30"/>
  <c r="E30"/>
  <c r="M27"/>
  <c r="C65"/>
  <c r="E65"/>
  <c r="D65"/>
  <c r="F65"/>
  <c r="M71"/>
  <c r="R76"/>
  <c r="D32"/>
  <c r="C32"/>
  <c r="F32"/>
  <c r="E32"/>
  <c r="R39"/>
  <c r="M52"/>
  <c r="C19"/>
  <c r="F19"/>
  <c r="E19"/>
  <c r="D19"/>
  <c r="M88"/>
  <c r="M60"/>
  <c r="R42"/>
  <c r="D55"/>
  <c r="C55"/>
  <c r="F55"/>
  <c r="E55"/>
  <c r="M30"/>
  <c r="C68"/>
  <c r="D68"/>
  <c r="F68"/>
  <c r="E68"/>
  <c r="C48"/>
  <c r="E48"/>
  <c r="D48"/>
  <c r="F48"/>
  <c r="D14"/>
  <c r="C14"/>
  <c r="F14"/>
  <c r="E14"/>
  <c r="G99"/>
  <c r="E25"/>
  <c r="D25"/>
  <c r="F25"/>
  <c r="C25"/>
  <c r="M50"/>
  <c r="M43"/>
  <c r="D56"/>
  <c r="E56"/>
  <c r="C56"/>
  <c r="F56"/>
  <c r="R65"/>
  <c r="D45"/>
  <c r="C45"/>
  <c r="E45"/>
  <c r="F45"/>
  <c r="C64"/>
  <c r="E64"/>
  <c r="D64"/>
  <c r="F64"/>
  <c r="E78"/>
  <c r="F78"/>
  <c r="D78"/>
  <c r="C78"/>
  <c r="D37"/>
  <c r="C37"/>
  <c r="E37"/>
  <c r="F37"/>
  <c r="R80"/>
  <c r="R7"/>
  <c r="R26"/>
  <c r="M55"/>
  <c r="M4"/>
  <c r="C16"/>
  <c r="D16"/>
  <c r="E16"/>
  <c r="F16"/>
  <c r="R98"/>
  <c r="R97"/>
  <c r="E71"/>
  <c r="F71"/>
  <c r="C71"/>
  <c r="D71"/>
  <c r="R18"/>
  <c r="F52"/>
  <c r="D52"/>
  <c r="C52"/>
  <c r="E52"/>
  <c r="F57"/>
  <c r="E57"/>
  <c r="D57"/>
  <c r="C57"/>
  <c r="M32"/>
  <c r="R72"/>
  <c r="M13"/>
  <c r="R11"/>
  <c r="D44"/>
  <c r="F44"/>
  <c r="E44"/>
  <c r="C44"/>
  <c r="R70"/>
  <c r="R46"/>
  <c r="R35"/>
  <c r="M24"/>
  <c r="E22"/>
  <c r="D22"/>
  <c r="F22"/>
  <c r="C22"/>
  <c r="E82"/>
  <c r="D82"/>
  <c r="C82"/>
  <c r="F82"/>
  <c r="R21"/>
  <c r="F20"/>
  <c r="C20"/>
  <c r="E20"/>
  <c r="D20"/>
  <c r="M22"/>
  <c r="M35"/>
  <c r="C18"/>
  <c r="D18"/>
  <c r="F18"/>
  <c r="E18"/>
  <c r="D7"/>
  <c r="E7"/>
  <c r="C7"/>
  <c r="F7"/>
  <c r="R32"/>
  <c r="R10"/>
  <c r="R31"/>
  <c r="C72"/>
  <c r="E72"/>
  <c r="F72"/>
  <c r="D72"/>
  <c r="M7"/>
  <c r="M33"/>
  <c r="R64"/>
  <c r="D50"/>
  <c r="F50"/>
  <c r="E50"/>
  <c r="C50"/>
  <c r="C90"/>
  <c r="F90"/>
  <c r="D90"/>
  <c r="E90"/>
  <c r="R71"/>
  <c r="M19"/>
  <c r="M38"/>
  <c r="E51"/>
  <c r="C51"/>
  <c r="D51"/>
  <c r="F51"/>
  <c r="C86"/>
  <c r="F86"/>
  <c r="E86"/>
  <c r="D86"/>
  <c r="R23"/>
  <c r="M69"/>
  <c r="R83"/>
  <c r="F88"/>
  <c r="D88"/>
  <c r="E88"/>
  <c r="C88"/>
  <c r="M12"/>
  <c r="M67"/>
  <c r="D77"/>
  <c r="C77"/>
  <c r="E77"/>
  <c r="F77"/>
  <c r="R61"/>
  <c r="M82"/>
  <c r="R95"/>
  <c r="F41"/>
  <c r="D41"/>
  <c r="C41"/>
  <c r="E41"/>
  <c r="E34"/>
  <c r="C34"/>
  <c r="F34"/>
  <c r="D34"/>
  <c r="C74"/>
  <c r="E74"/>
  <c r="F74"/>
  <c r="D74"/>
  <c r="M46"/>
  <c r="M51"/>
  <c r="R24"/>
  <c r="M18"/>
  <c r="F9"/>
  <c r="D9"/>
  <c r="C9"/>
  <c r="E9"/>
  <c r="R82"/>
  <c r="E39"/>
  <c r="F39"/>
  <c r="C39"/>
  <c r="D39"/>
  <c r="R57"/>
  <c r="E29"/>
  <c r="F29"/>
  <c r="D29"/>
  <c r="C29"/>
  <c r="E11"/>
  <c r="C11"/>
  <c r="F11"/>
  <c r="D11"/>
  <c r="M58"/>
  <c r="R13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F99" i="78" l="1"/>
  <c r="R99"/>
  <c r="D99"/>
  <c r="C99"/>
  <c r="M99"/>
  <c r="E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B67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DD10"/>
  <c r="DD18"/>
  <c r="CP44"/>
  <c r="CP35"/>
  <c r="CP30"/>
  <c r="CB12"/>
  <c r="CB5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<sst xmlns="http://schemas.openxmlformats.org/spreadsheetml/2006/main" count="8834" uniqueCount="537">
  <si>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</si>
  <si>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</si>
  <si>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</si>
  <si>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</si>
  <si>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</si>
  <si>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</si>
  <si>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</si>
  <si>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</si>
  <si>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</si>
  <si>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</si>
  <si>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</si>
  <si>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</si>
  <si>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</si>
  <si>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</si>
  <si>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</si>
  <si>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</si>
  <si>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</si>
  <si>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</si>
  <si>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</si>
  <si>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</si>
  <si>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</si>
  <si>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</si>
  <si>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</si>
  <si>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</si>
  <si>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</si>
  <si>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</si>
  <si>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</si>
  <si>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</si>
  <si>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</si>
  <si>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</si>
  <si>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</si>
  <si>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</si>
  <si>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</si>
  <si>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</si>
  <si>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</si>
  <si>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</si>
  <si>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</si>
  <si>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</si>
  <si>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</si>
  <si>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</si>
  <si>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</si>
  <si>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</si>
  <si>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</si>
  <si>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</si>
  <si>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</si>
  <si>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</si>
  <si>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</si>
  <si>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</si>
  <si>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</si>
  <si>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</si>
  <si>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</si>
  <si>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</si>
  <si>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</si>
  <si>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</si>
  <si>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</si>
  <si>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</si>
  <si>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</si>
  <si>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</si>
  <si>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</si>
  <si>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</si>
  <si>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</si>
  <si>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</si>
  <si>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</si>
  <si>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</si>
  <si>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</si>
  <si>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</si>
  <si>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</si>
  <si>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</si>
  <si>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</si>
  <si>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</si>
  <si>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</si>
  <si>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</si>
  <si>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</si>
  <si>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</si>
  <si>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</si>
  <si>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</si>
  <si>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</si>
  <si>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</si>
  <si>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</si>
  <si>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</si>
  <si>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</si>
  <si>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</si>
  <si>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</si>
  <si>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</si>
  <si>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</si>
  <si>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</si>
  <si>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</si>
  <si>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</si>
  <si>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</si>
  <si>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</si>
  <si>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</si>
  <si>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</si>
  <si>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</si>
  <si>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</si>
  <si>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</si>
  <si>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</si>
  <si>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</si>
  <si>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</si>
  <si>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</si>
  <si>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</si>
  <si>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</si>
  <si>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</si>
  <si>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</si>
  <si>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</si>
  <si>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</si>
  <si>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</si>
  <si>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</si>
  <si>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</si>
  <si>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</si>
  <si>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</si>
  <si>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</si>
  <si>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</si>
  <si>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</si>
  <si>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</si>
  <si>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</si>
  <si>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</si>
  <si>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</si>
  <si>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</si>
  <si>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</si>
  <si>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</si>
  <si>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</si>
  <si>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</si>
  <si>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</si>
  <si>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</si>
  <si>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</si>
  <si>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</si>
  <si>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</si>
  <si>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</si>
  <si>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</si>
  <si>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</si>
  <si>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</si>
  <si>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</si>
  <si>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</si>
  <si>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</si>
  <si>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</si>
  <si>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</si>
  <si>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</si>
  <si>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</si>
  <si>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</si>
  <si>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</si>
  <si>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</si>
  <si>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</si>
  <si>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</si>
  <si>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</si>
  <si>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</si>
  <si>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</si>
  <si>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</si>
  <si>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</si>
  <si>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</si>
  <si>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</si>
  <si>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</si>
  <si>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</si>
  <si>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</si>
  <si>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</si>
  <si>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</si>
  <si>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</si>
  <si>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</si>
  <si>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</si>
  <si>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</si>
  <si>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</si>
  <si>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</si>
  <si>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</si>
  <si>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</si>
  <si>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</si>
  <si>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</si>
  <si>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</si>
  <si>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</si>
  <si>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</si>
  <si>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</si>
  <si>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</si>
  <si>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</si>
  <si>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</si>
  <si>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</si>
  <si>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</si>
  <si>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</si>
  <si>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</si>
  <si>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</si>
  <si>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</si>
  <si>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</si>
  <si>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</si>
  <si>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</si>
  <si>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</si>
  <si>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</si>
  <si>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</si>
  <si>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</si>
  <si>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</si>
  <si>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</si>
  <si>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</si>
  <si>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</si>
  <si>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</si>
  <si>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</si>
  <si>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</si>
  <si>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</si>
  <si>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</si>
  <si>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</si>
  <si>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</si>
  <si>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</si>
  <si>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</si>
  <si>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</si>
  <si>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</si>
  <si>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</si>
  <si>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</si>
  <si>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</si>
  <si>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</si>
  <si>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</si>
  <si>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</si>
  <si>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</si>
  <si>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</si>
  <si>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</si>
  <si>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</si>
  <si>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</si>
  <si>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</si>
  <si>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</si>
  <si>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</si>
  <si>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</si>
  <si>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</si>
  <si>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</si>
  <si>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</si>
  <si>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</si>
  <si>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</si>
  <si>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</si>
  <si>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</si>
  <si>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</si>
  <si>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</si>
  <si>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</si>
  <si>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</si>
  <si>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</si>
  <si>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</si>
  <si>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</si>
  <si>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</si>
  <si>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</si>
  <si>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</si>
  <si>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</si>
  <si>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</si>
  <si>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</si>
  <si>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</si>
  <si>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</si>
  <si>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</si>
  <si>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</si>
  <si>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</si>
  <si>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</si>
  <si>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</si>
  <si>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</si>
  <si>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</si>
  <si>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</si>
  <si>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</si>
  <si>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</si>
  <si>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</si>
  <si>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</si>
  <si>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</si>
  <si>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</si>
  <si>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</si>
  <si>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</si>
  <si>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</si>
  <si>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</si>
  <si>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</si>
  <si>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</si>
  <si>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</si>
  <si>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</si>
  <si>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</si>
  <si>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</si>
  <si>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</si>
  <si>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</si>
  <si>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</si>
  <si>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</si>
  <si>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</si>
  <si>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</si>
  <si>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</si>
  <si>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</si>
  <si>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</si>
  <si>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</si>
  <si>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</si>
  <si>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</si>
  <si>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</si>
  <si>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</si>
  <si>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</si>
  <si>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</si>
  <si>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</si>
  <si>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</si>
  <si>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</si>
  <si>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</si>
  <si>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</si>
  <si>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</si>
  <si>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</si>
  <si>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</si>
  <si>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</si>
  <si>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</si>
  <si>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</si>
  <si>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</si>
  <si>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</si>
  <si>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</si>
  <si>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</si>
  <si>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</si>
  <si>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</si>
  <si>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</si>
  <si>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</si>
  <si>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</si>
  <si>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</si>
  <si>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</si>
  <si>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</si>
  <si>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</si>
  <si>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</si>
  <si>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</si>
  <si>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</si>
  <si>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</si>
  <si>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</si>
  <si>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</si>
  <si>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</si>
  <si>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</si>
  <si>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</si>
  <si>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</si>
  <si>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</si>
  <si>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</si>
  <si>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</si>
  <si>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</si>
  <si>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</si>
  <si>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</si>
  <si>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</si>
  <si>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</si>
  <si>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</si>
  <si>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</si>
  <si>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</si>
  <si>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</si>
  <si>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</si>
  <si>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</si>
  <si>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</si>
  <si>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</si>
  <si>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</si>
  <si>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</si>
  <si>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</si>
  <si>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</si>
  <si>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</si>
  <si>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</si>
  <si>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</si>
  <si>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</si>
  <si>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</si>
  <si>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</si>
  <si>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</si>
  <si>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</si>
  <si>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</si>
  <si>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</si>
  <si>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</si>
  <si>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</si>
  <si>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</si>
  <si>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</si>
  <si>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</si>
  <si>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</si>
  <si>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</si>
  <si>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</si>
  <si>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</si>
  <si>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</si>
  <si>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</si>
  <si>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</si>
  <si>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</si>
  <si>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</si>
  <si>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</si>
  <si>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</si>
  <si>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</si>
  <si>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</si>
  <si>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</si>
  <si>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</si>
  <si>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</si>
  <si>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</si>
  <si>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</si>
  <si>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</si>
  <si>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</si>
  <si>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</si>
  <si>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</si>
  <si>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</si>
  <si>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</si>
  <si>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</si>
  <si>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</si>
  <si>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</si>
  <si>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</si>
  <si>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</si>
  <si>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</si>
  <si>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</si>
  <si>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</si>
  <si>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</si>
  <si>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</si>
  <si>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</si>
  <si>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</si>
  <si>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</si>
  <si>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</si>
  <si>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</si>
  <si>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</si>
  <si>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</si>
  <si>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</si>
  <si>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</si>
  <si>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</si>
  <si>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</si>
  <si>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</si>
  <si>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</si>
  <si>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</si>
  <si>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</si>
  <si>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</si>
  <si>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</si>
  <si>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</si>
  <si>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</si>
  <si>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</si>
  <si>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</si>
  <si>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</si>
  <si>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</si>
  <si>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</si>
  <si>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</si>
  <si>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</si>
  <si>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</si>
  <si>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</si>
  <si>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</si>
  <si>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</si>
  <si>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</si>
  <si>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</si>
  <si>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</si>
  <si>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</si>
  <si>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</si>
  <si>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</si>
  <si>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</si>
  <si>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</si>
  <si>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</si>
  <si>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</si>
  <si>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</si>
  <si>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</si>
  <si>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</si>
  <si>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</si>
  <si>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</si>
  <si>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</si>
  <si>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</si>
  <si>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</si>
  <si>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</si>
  <si>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</si>
  <si>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</si>
  <si>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</si>
  <si>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</si>
  <si>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</si>
  <si>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</si>
  <si>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</si>
  <si>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</si>
  <si>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</si>
  <si>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</si>
  <si>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</si>
  <si>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</si>
  <si>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</si>
  <si>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</si>
  <si>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</si>
  <si>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</si>
  <si>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</si>
  <si>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</si>
  <si>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</si>
  <si>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</si>
  <si>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</si>
  <si>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</si>
  <si>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</si>
  <si>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</si>
  <si>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</si>
  <si>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</si>
  <si>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</si>
  <si>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</si>
  <si>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</si>
  <si>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</si>
  <si>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</si>
  <si>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</si>
  <si>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</si>
  <si>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</si>
  <si>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</si>
  <si>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</si>
  <si>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</si>
  <si>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</si>
  <si>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</si>
  <si>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</si>
  <si>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</si>
  <si>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</si>
  <si>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</si>
  <si>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</si>
  <si>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</si>
  <si>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</si>
  <si>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</si>
  <si>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</si>
  <si>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</si>
  <si>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</si>
  <si>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</si>
  <si>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</si>
  <si>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</si>
  <si>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</si>
  <si>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</si>
  <si>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</si>
  <si>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</si>
  <si>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</si>
  <si>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</si>
  <si>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</si>
  <si>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</si>
  <si>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</si>
  <si>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</si>
  <si>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</si>
  <si>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</si>
  <si>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</si>
  <si>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</si>
  <si>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</si>
  <si>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</si>
  <si>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</si>
  <si>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</si>
  <si>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</si>
  <si>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</si>
  <si>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</si>
  <si>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</si>
  <si>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</si>
  <si>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</si>
  <si>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</si>
  <si>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</si>
  <si>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</si>
  <si>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</si>
  <si>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</si>
  <si>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</si>
  <si>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</si>
  <si>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</si>
  <si>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</si>
  <si>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</si>
  <si>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</si>
  <si>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</si>
  <si>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</si>
  <si>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</si>
  <si>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</si>
  <si>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</si>
  <si>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</si>
  <si>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</si>
  <si>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</si>
  <si>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</si>
  <si>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72IS2023/10/28</t>
  </si>
  <si>
    <t>ITCWIND</t>
  </si>
  <si>
    <t>SKS Raigarh</t>
  </si>
  <si>
    <t>HP</t>
  </si>
  <si>
    <t>RSRPL_BKN</t>
  </si>
  <si>
    <t>SOLAPUR_SOLAR</t>
  </si>
  <si>
    <t>AEML</t>
  </si>
  <si>
    <t>TPC MSEB</t>
  </si>
  <si>
    <t>NSLSUGAR</t>
  </si>
  <si>
    <t>CHANJUII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</si>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</sst>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218.97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298.22000000000003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45227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282</v>
      </c>
    </row>
    <row r="9" spans="1:3">
      <c r="A9" s="46" t="s">
        <v>450</v>
      </c>
      <c r="B9" s="201">
        <v>45227.980891203704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45227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25.5</v>
      </c>
      <c r="C64" s="198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9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0.57637499999999997</v>
      </c>
      <c r="C99" s="20">
        <f t="shared" si="27"/>
        <v>0.57637499999999997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0.24046364999999986</v>
      </c>
      <c r="J99" s="160">
        <f t="shared" ref="J99:L99" si="28">SUM(J3:J98)/4000</f>
        <v>0.13446828749999992</v>
      </c>
      <c r="K99" s="160">
        <f t="shared" si="28"/>
        <v>0.17343123749999995</v>
      </c>
      <c r="L99" s="160">
        <f t="shared" si="28"/>
        <v>2.8011824999999976E-2</v>
      </c>
      <c r="M99" s="161">
        <f>SUM(M3:M98)/4000</f>
        <v>0.57637499999999997</v>
      </c>
      <c r="N99" s="23"/>
      <c r="P99" s="37">
        <f>SUM(P3:P98)/4000</f>
        <v>0.24046364999999986</v>
      </c>
      <c r="Q99" s="37">
        <f t="shared" ref="Q99:S99" si="29">SUM(Q3:Q98)/4000</f>
        <v>0.13446828749999992</v>
      </c>
      <c r="R99" s="37">
        <f t="shared" si="29"/>
        <v>0.17343123749999995</v>
      </c>
      <c r="S99" s="37">
        <f t="shared" si="29"/>
        <v>2.8011824999999976E-2</v>
      </c>
      <c r="T99" s="37">
        <f t="shared" si="26"/>
        <v>0.57637499999999975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-308</v>
      </c>
      <c r="Q3" s="53">
        <v>0</v>
      </c>
      <c r="R3" s="53">
        <v>0</v>
      </c>
      <c r="S3" s="72">
        <v>0</v>
      </c>
      <c r="U3" s="73">
        <v>0</v>
      </c>
      <c r="V3" s="74">
        <v>-308</v>
      </c>
      <c r="W3">
        <v>0</v>
      </c>
      <c r="X3">
        <v>0</v>
      </c>
      <c r="Y3">
        <v>0</v>
      </c>
      <c r="Z3">
        <v>0</v>
      </c>
      <c r="AA3">
        <v>-308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</v>
      </c>
      <c r="P4" s="46">
        <v>-365</v>
      </c>
      <c r="Q4" s="46">
        <v>0</v>
      </c>
      <c r="R4" s="46">
        <v>0</v>
      </c>
      <c r="S4" s="74">
        <v>0</v>
      </c>
      <c r="U4" s="73">
        <v>0</v>
      </c>
      <c r="V4" s="74">
        <v>-369</v>
      </c>
      <c r="W4">
        <v>0</v>
      </c>
      <c r="X4">
        <v>-4</v>
      </c>
      <c r="Y4">
        <v>0</v>
      </c>
      <c r="Z4">
        <v>0</v>
      </c>
      <c r="AA4">
        <v>-365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</v>
      </c>
      <c r="P5" s="46">
        <v>-363</v>
      </c>
      <c r="Q5" s="46">
        <v>0</v>
      </c>
      <c r="R5" s="46">
        <v>0</v>
      </c>
      <c r="S5" s="74">
        <v>0</v>
      </c>
      <c r="U5" s="73">
        <v>0</v>
      </c>
      <c r="V5" s="74">
        <v>-367</v>
      </c>
      <c r="W5">
        <v>0</v>
      </c>
      <c r="X5">
        <v>-4</v>
      </c>
      <c r="Y5">
        <v>0</v>
      </c>
      <c r="Z5">
        <v>0</v>
      </c>
      <c r="AA5">
        <v>-363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-19</v>
      </c>
      <c r="P6" s="46">
        <v>-134.35</v>
      </c>
      <c r="Q6" s="46">
        <v>0</v>
      </c>
      <c r="R6" s="46">
        <v>0</v>
      </c>
      <c r="S6" s="74">
        <v>0</v>
      </c>
      <c r="U6" s="73">
        <v>0</v>
      </c>
      <c r="V6" s="74">
        <v>-153.35</v>
      </c>
      <c r="W6">
        <v>0</v>
      </c>
      <c r="X6">
        <v>-19</v>
      </c>
      <c r="Y6">
        <v>0</v>
      </c>
      <c r="Z6">
        <v>0</v>
      </c>
      <c r="AA6">
        <v>-134.35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-31</v>
      </c>
      <c r="P7" s="46">
        <v>-79</v>
      </c>
      <c r="Q7" s="46">
        <v>0</v>
      </c>
      <c r="R7" s="46">
        <v>0</v>
      </c>
      <c r="S7" s="74">
        <v>0</v>
      </c>
      <c r="U7" s="73">
        <v>0</v>
      </c>
      <c r="V7" s="74">
        <v>-110</v>
      </c>
      <c r="W7">
        <v>0</v>
      </c>
      <c r="X7">
        <v>-31</v>
      </c>
      <c r="Y7">
        <v>0</v>
      </c>
      <c r="Z7">
        <v>0</v>
      </c>
      <c r="AA7">
        <v>-79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</v>
      </c>
      <c r="P8" s="46">
        <v>-96</v>
      </c>
      <c r="Q8" s="46">
        <v>0</v>
      </c>
      <c r="R8" s="46">
        <v>0</v>
      </c>
      <c r="S8" s="74">
        <v>0</v>
      </c>
      <c r="U8" s="73">
        <v>0</v>
      </c>
      <c r="V8" s="74">
        <v>-114</v>
      </c>
      <c r="W8">
        <v>0</v>
      </c>
      <c r="X8">
        <v>-18</v>
      </c>
      <c r="Y8">
        <v>0</v>
      </c>
      <c r="Z8">
        <v>0</v>
      </c>
      <c r="AA8">
        <v>-96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-33</v>
      </c>
      <c r="P9" s="46">
        <v>-101</v>
      </c>
      <c r="Q9" s="46">
        <v>0</v>
      </c>
      <c r="R9" s="46">
        <v>0</v>
      </c>
      <c r="S9" s="74">
        <v>0</v>
      </c>
      <c r="U9" s="73">
        <v>0</v>
      </c>
      <c r="V9" s="74">
        <v>-134</v>
      </c>
      <c r="W9">
        <v>0</v>
      </c>
      <c r="X9">
        <v>-33</v>
      </c>
      <c r="Y9">
        <v>0</v>
      </c>
      <c r="Z9">
        <v>0</v>
      </c>
      <c r="AA9">
        <v>-101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-38</v>
      </c>
      <c r="P10" s="46">
        <v>-112</v>
      </c>
      <c r="Q10" s="46">
        <v>0</v>
      </c>
      <c r="R10" s="46">
        <v>0</v>
      </c>
      <c r="S10" s="74">
        <v>0</v>
      </c>
      <c r="U10" s="73">
        <v>0</v>
      </c>
      <c r="V10" s="74">
        <v>-150</v>
      </c>
      <c r="W10">
        <v>0</v>
      </c>
      <c r="X10">
        <v>-38</v>
      </c>
      <c r="Y10">
        <v>0</v>
      </c>
      <c r="Z10">
        <v>0</v>
      </c>
      <c r="AA10">
        <v>-112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-53</v>
      </c>
      <c r="P11" s="46">
        <v>-125</v>
      </c>
      <c r="Q11" s="46">
        <v>0</v>
      </c>
      <c r="R11" s="46">
        <v>0</v>
      </c>
      <c r="S11" s="74">
        <v>0</v>
      </c>
      <c r="U11" s="73">
        <v>0</v>
      </c>
      <c r="V11" s="74">
        <v>-178</v>
      </c>
      <c r="W11">
        <v>0</v>
      </c>
      <c r="X11">
        <v>-53</v>
      </c>
      <c r="Y11">
        <v>0</v>
      </c>
      <c r="Z11">
        <v>0</v>
      </c>
      <c r="AA11">
        <v>-125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-58</v>
      </c>
      <c r="P12" s="46">
        <v>-136</v>
      </c>
      <c r="Q12" s="46">
        <v>0</v>
      </c>
      <c r="R12" s="46">
        <v>0</v>
      </c>
      <c r="S12" s="74">
        <v>0</v>
      </c>
      <c r="U12" s="73">
        <v>0</v>
      </c>
      <c r="V12" s="74">
        <v>-194</v>
      </c>
      <c r="W12">
        <v>0</v>
      </c>
      <c r="X12">
        <v>-58</v>
      </c>
      <c r="Y12">
        <v>0</v>
      </c>
      <c r="Z12">
        <v>0</v>
      </c>
      <c r="AA12">
        <v>-136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-58</v>
      </c>
      <c r="P13" s="46">
        <v>-148</v>
      </c>
      <c r="Q13" s="46">
        <v>0</v>
      </c>
      <c r="R13" s="46">
        <v>0</v>
      </c>
      <c r="S13" s="74">
        <v>0</v>
      </c>
      <c r="U13" s="73">
        <v>0</v>
      </c>
      <c r="V13" s="74">
        <v>-206</v>
      </c>
      <c r="W13">
        <v>0</v>
      </c>
      <c r="X13">
        <v>-58</v>
      </c>
      <c r="Y13">
        <v>0</v>
      </c>
      <c r="Z13">
        <v>0</v>
      </c>
      <c r="AA13">
        <v>-148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-63</v>
      </c>
      <c r="P14" s="46">
        <v>-161</v>
      </c>
      <c r="Q14" s="46">
        <v>0</v>
      </c>
      <c r="R14" s="46">
        <v>0</v>
      </c>
      <c r="S14" s="74">
        <v>0</v>
      </c>
      <c r="U14" s="73">
        <v>0</v>
      </c>
      <c r="V14" s="74">
        <v>-224</v>
      </c>
      <c r="W14">
        <v>0</v>
      </c>
      <c r="X14">
        <v>-63</v>
      </c>
      <c r="Y14">
        <v>0</v>
      </c>
      <c r="Z14">
        <v>0</v>
      </c>
      <c r="AA14">
        <v>-161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-68</v>
      </c>
      <c r="P15" s="46">
        <v>-165</v>
      </c>
      <c r="Q15" s="46">
        <v>0</v>
      </c>
      <c r="R15" s="46">
        <v>0</v>
      </c>
      <c r="S15" s="74">
        <v>0</v>
      </c>
      <c r="U15" s="73">
        <v>0</v>
      </c>
      <c r="V15" s="74">
        <v>-233</v>
      </c>
      <c r="W15">
        <v>0</v>
      </c>
      <c r="X15">
        <v>-68</v>
      </c>
      <c r="Y15">
        <v>0</v>
      </c>
      <c r="Z15">
        <v>0</v>
      </c>
      <c r="AA15">
        <v>-165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-32</v>
      </c>
      <c r="P16" s="46">
        <v>-170</v>
      </c>
      <c r="Q16" s="46">
        <v>0</v>
      </c>
      <c r="R16" s="46">
        <v>0</v>
      </c>
      <c r="S16" s="74">
        <v>0</v>
      </c>
      <c r="U16" s="73">
        <v>0</v>
      </c>
      <c r="V16" s="74">
        <v>-202</v>
      </c>
      <c r="W16">
        <v>0</v>
      </c>
      <c r="X16">
        <v>-32</v>
      </c>
      <c r="Y16">
        <v>0</v>
      </c>
      <c r="Z16">
        <v>0</v>
      </c>
      <c r="AA16">
        <v>-170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-41</v>
      </c>
      <c r="P17" s="46">
        <v>-78</v>
      </c>
      <c r="Q17" s="46">
        <v>0</v>
      </c>
      <c r="R17" s="46">
        <v>0</v>
      </c>
      <c r="S17" s="74">
        <v>0</v>
      </c>
      <c r="U17" s="73">
        <v>0</v>
      </c>
      <c r="V17" s="74">
        <v>-119</v>
      </c>
      <c r="W17">
        <v>0</v>
      </c>
      <c r="X17">
        <v>-41</v>
      </c>
      <c r="Y17">
        <v>0</v>
      </c>
      <c r="Z17">
        <v>0</v>
      </c>
      <c r="AA17">
        <v>-78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-46</v>
      </c>
      <c r="P18" s="46">
        <v>-79</v>
      </c>
      <c r="Q18" s="46">
        <v>0</v>
      </c>
      <c r="R18" s="46">
        <v>0</v>
      </c>
      <c r="S18" s="74">
        <v>0</v>
      </c>
      <c r="U18" s="73">
        <v>0</v>
      </c>
      <c r="V18" s="74">
        <v>-125</v>
      </c>
      <c r="W18">
        <v>0</v>
      </c>
      <c r="X18">
        <v>-46</v>
      </c>
      <c r="Y18">
        <v>0</v>
      </c>
      <c r="Z18">
        <v>0</v>
      </c>
      <c r="AA18">
        <v>-79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-21</v>
      </c>
      <c r="P19" s="46">
        <v>-64</v>
      </c>
      <c r="Q19" s="46">
        <v>0</v>
      </c>
      <c r="R19" s="46">
        <v>0</v>
      </c>
      <c r="S19" s="74">
        <v>0</v>
      </c>
      <c r="U19" s="73">
        <v>0</v>
      </c>
      <c r="V19" s="74">
        <v>-85</v>
      </c>
      <c r="W19">
        <v>0</v>
      </c>
      <c r="X19">
        <v>-21</v>
      </c>
      <c r="Y19">
        <v>0</v>
      </c>
      <c r="Z19">
        <v>0</v>
      </c>
      <c r="AA19">
        <v>-64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0.87</v>
      </c>
      <c r="N20" s="73">
        <v>0</v>
      </c>
      <c r="O20" s="46">
        <v>-16</v>
      </c>
      <c r="P20" s="46">
        <v>-167</v>
      </c>
      <c r="Q20" s="46">
        <v>0</v>
      </c>
      <c r="R20" s="46">
        <v>0</v>
      </c>
      <c r="S20" s="74">
        <v>0</v>
      </c>
      <c r="U20" s="73">
        <v>0.87</v>
      </c>
      <c r="V20" s="74">
        <v>-183</v>
      </c>
      <c r="W20">
        <v>0</v>
      </c>
      <c r="X20">
        <v>-16</v>
      </c>
      <c r="Y20">
        <v>0</v>
      </c>
      <c r="Z20">
        <v>0.87</v>
      </c>
      <c r="AA20">
        <v>-167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</v>
      </c>
      <c r="N21" s="73">
        <v>0</v>
      </c>
      <c r="O21" s="46">
        <v>-53</v>
      </c>
      <c r="P21" s="46">
        <v>-150</v>
      </c>
      <c r="Q21" s="46">
        <v>0</v>
      </c>
      <c r="R21" s="46">
        <v>0</v>
      </c>
      <c r="S21" s="74">
        <v>0</v>
      </c>
      <c r="U21" s="73">
        <v>3</v>
      </c>
      <c r="V21" s="74">
        <v>-203</v>
      </c>
      <c r="W21">
        <v>0</v>
      </c>
      <c r="X21">
        <v>-53</v>
      </c>
      <c r="Y21">
        <v>0</v>
      </c>
      <c r="Z21">
        <v>3</v>
      </c>
      <c r="AA21">
        <v>-150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2.3199999999999998</v>
      </c>
      <c r="N22" s="73">
        <v>0</v>
      </c>
      <c r="O22" s="46">
        <v>-43</v>
      </c>
      <c r="P22" s="46">
        <v>-122</v>
      </c>
      <c r="Q22" s="46">
        <v>0</v>
      </c>
      <c r="R22" s="46">
        <v>0</v>
      </c>
      <c r="S22" s="74">
        <v>0</v>
      </c>
      <c r="U22" s="73">
        <v>2.3199999999999998</v>
      </c>
      <c r="V22" s="74">
        <v>-165</v>
      </c>
      <c r="W22">
        <v>0</v>
      </c>
      <c r="X22">
        <v>-43</v>
      </c>
      <c r="Y22">
        <v>0</v>
      </c>
      <c r="Z22">
        <v>2.3199999999999998</v>
      </c>
      <c r="AA22">
        <v>-122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4.84</v>
      </c>
      <c r="N23" s="73">
        <v>0</v>
      </c>
      <c r="O23" s="46">
        <v>-51</v>
      </c>
      <c r="P23" s="46">
        <v>-98</v>
      </c>
      <c r="Q23" s="46">
        <v>0</v>
      </c>
      <c r="R23" s="46">
        <v>0</v>
      </c>
      <c r="S23" s="74">
        <v>0</v>
      </c>
      <c r="U23" s="73">
        <v>4.84</v>
      </c>
      <c r="V23" s="74">
        <v>-149</v>
      </c>
      <c r="W23">
        <v>0</v>
      </c>
      <c r="X23">
        <v>-51</v>
      </c>
      <c r="Y23">
        <v>0</v>
      </c>
      <c r="Z23">
        <v>4.84</v>
      </c>
      <c r="AA23">
        <v>-98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4.84</v>
      </c>
      <c r="N24" s="73">
        <v>0</v>
      </c>
      <c r="O24" s="46">
        <v>-40</v>
      </c>
      <c r="P24" s="46">
        <v>-406</v>
      </c>
      <c r="Q24" s="46">
        <v>0</v>
      </c>
      <c r="R24" s="46">
        <v>0</v>
      </c>
      <c r="S24" s="74">
        <v>0</v>
      </c>
      <c r="U24" s="73">
        <v>4.84</v>
      </c>
      <c r="V24" s="74">
        <v>-446</v>
      </c>
      <c r="W24">
        <v>0</v>
      </c>
      <c r="X24">
        <v>-40</v>
      </c>
      <c r="Y24">
        <v>0</v>
      </c>
      <c r="Z24">
        <v>4.84</v>
      </c>
      <c r="AA24">
        <v>-406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4.84</v>
      </c>
      <c r="N25" s="73">
        <v>0</v>
      </c>
      <c r="O25" s="46">
        <v>-30</v>
      </c>
      <c r="P25" s="46">
        <v>-397</v>
      </c>
      <c r="Q25" s="46">
        <v>0</v>
      </c>
      <c r="R25" s="46">
        <v>0</v>
      </c>
      <c r="S25" s="74">
        <v>0</v>
      </c>
      <c r="U25" s="73">
        <v>4.84</v>
      </c>
      <c r="V25" s="74">
        <v>-427</v>
      </c>
      <c r="W25">
        <v>0</v>
      </c>
      <c r="X25">
        <v>-30</v>
      </c>
      <c r="Y25">
        <v>0</v>
      </c>
      <c r="Z25">
        <v>4.84</v>
      </c>
      <c r="AA25">
        <v>-397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4.84</v>
      </c>
      <c r="N26" s="73">
        <v>0</v>
      </c>
      <c r="O26" s="46">
        <v>-35</v>
      </c>
      <c r="P26" s="46">
        <v>-399</v>
      </c>
      <c r="Q26" s="46">
        <v>0</v>
      </c>
      <c r="R26" s="46">
        <v>0</v>
      </c>
      <c r="S26" s="74">
        <v>0</v>
      </c>
      <c r="U26" s="73">
        <v>4.84</v>
      </c>
      <c r="V26" s="74">
        <v>-434</v>
      </c>
      <c r="W26">
        <v>0</v>
      </c>
      <c r="X26">
        <v>-35</v>
      </c>
      <c r="Y26">
        <v>0</v>
      </c>
      <c r="Z26">
        <v>4.84</v>
      </c>
      <c r="AA26">
        <v>-399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3.58</v>
      </c>
      <c r="N27" s="73">
        <v>0</v>
      </c>
      <c r="O27" s="46">
        <v>-80</v>
      </c>
      <c r="P27" s="46">
        <v>-366</v>
      </c>
      <c r="Q27" s="46">
        <v>0</v>
      </c>
      <c r="R27" s="46">
        <v>0</v>
      </c>
      <c r="S27" s="74">
        <v>0</v>
      </c>
      <c r="U27" s="73">
        <v>3.58</v>
      </c>
      <c r="V27" s="74">
        <v>-446</v>
      </c>
      <c r="W27">
        <v>0</v>
      </c>
      <c r="X27">
        <v>-80</v>
      </c>
      <c r="Y27">
        <v>0</v>
      </c>
      <c r="Z27">
        <v>3.58</v>
      </c>
      <c r="AA27">
        <v>-366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-85</v>
      </c>
      <c r="P28" s="46">
        <v>-377</v>
      </c>
      <c r="Q28" s="46">
        <v>0</v>
      </c>
      <c r="R28" s="46">
        <v>0</v>
      </c>
      <c r="S28" s="74">
        <v>0</v>
      </c>
      <c r="U28" s="73">
        <v>4.84</v>
      </c>
      <c r="V28" s="74">
        <v>-462</v>
      </c>
      <c r="W28">
        <v>0</v>
      </c>
      <c r="X28">
        <v>-85</v>
      </c>
      <c r="Y28">
        <v>0</v>
      </c>
      <c r="Z28">
        <v>4.84</v>
      </c>
      <c r="AA28">
        <v>-377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-35</v>
      </c>
      <c r="P29" s="46">
        <v>-299</v>
      </c>
      <c r="Q29" s="46">
        <v>0</v>
      </c>
      <c r="R29" s="46">
        <v>0</v>
      </c>
      <c r="S29" s="74">
        <v>0</v>
      </c>
      <c r="U29" s="73">
        <v>4.84</v>
      </c>
      <c r="V29" s="74">
        <v>-334</v>
      </c>
      <c r="W29">
        <v>0</v>
      </c>
      <c r="X29">
        <v>-35</v>
      </c>
      <c r="Y29">
        <v>0</v>
      </c>
      <c r="Z29">
        <v>4.84</v>
      </c>
      <c r="AA29">
        <v>-299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3.1</v>
      </c>
      <c r="N30" s="73">
        <v>0</v>
      </c>
      <c r="O30" s="46">
        <v>-15</v>
      </c>
      <c r="P30" s="46">
        <v>-286</v>
      </c>
      <c r="Q30" s="46">
        <v>0</v>
      </c>
      <c r="R30" s="46">
        <v>0</v>
      </c>
      <c r="S30" s="74">
        <v>0</v>
      </c>
      <c r="U30" s="73">
        <v>3.1</v>
      </c>
      <c r="V30" s="74">
        <v>-301</v>
      </c>
      <c r="W30">
        <v>0</v>
      </c>
      <c r="X30">
        <v>-15</v>
      </c>
      <c r="Y30">
        <v>0</v>
      </c>
      <c r="Z30">
        <v>3.1</v>
      </c>
      <c r="AA30">
        <v>-286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</v>
      </c>
      <c r="N31" s="73">
        <v>0</v>
      </c>
      <c r="O31" s="46">
        <v>-20</v>
      </c>
      <c r="P31" s="46">
        <v>-303</v>
      </c>
      <c r="Q31" s="46">
        <v>0</v>
      </c>
      <c r="R31" s="46">
        <v>0</v>
      </c>
      <c r="S31" s="74">
        <v>0</v>
      </c>
      <c r="U31" s="73">
        <v>3</v>
      </c>
      <c r="V31" s="74">
        <v>-323</v>
      </c>
      <c r="W31">
        <v>0</v>
      </c>
      <c r="X31">
        <v>-20</v>
      </c>
      <c r="Y31">
        <v>0</v>
      </c>
      <c r="Z31">
        <v>3</v>
      </c>
      <c r="AA31">
        <v>-303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2.42</v>
      </c>
      <c r="N32" s="73">
        <v>0</v>
      </c>
      <c r="O32" s="46">
        <v>0</v>
      </c>
      <c r="P32" s="46">
        <v>-252</v>
      </c>
      <c r="Q32" s="46">
        <v>0</v>
      </c>
      <c r="R32" s="46">
        <v>0</v>
      </c>
      <c r="S32" s="74">
        <v>0</v>
      </c>
      <c r="U32" s="73">
        <v>2.42</v>
      </c>
      <c r="V32" s="74">
        <v>-252</v>
      </c>
      <c r="W32">
        <v>0</v>
      </c>
      <c r="X32">
        <v>0</v>
      </c>
      <c r="Y32">
        <v>0</v>
      </c>
      <c r="Z32">
        <v>2.42</v>
      </c>
      <c r="AA32">
        <v>-252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1.74</v>
      </c>
      <c r="N33" s="73">
        <v>0</v>
      </c>
      <c r="O33" s="46">
        <v>0</v>
      </c>
      <c r="P33" s="46">
        <v>-226.17</v>
      </c>
      <c r="Q33" s="46">
        <v>0</v>
      </c>
      <c r="R33" s="46">
        <v>0</v>
      </c>
      <c r="S33" s="74">
        <v>0</v>
      </c>
      <c r="U33" s="73">
        <v>1.74</v>
      </c>
      <c r="V33" s="74">
        <v>-226.17</v>
      </c>
      <c r="W33">
        <v>0</v>
      </c>
      <c r="X33">
        <v>0</v>
      </c>
      <c r="Y33">
        <v>0</v>
      </c>
      <c r="Z33">
        <v>1.74</v>
      </c>
      <c r="AA33">
        <v>-226.17</v>
      </c>
    </row>
    <row r="34" spans="7:27">
      <c r="G34" t="s">
        <v>76</v>
      </c>
      <c r="H34" s="73">
        <v>64.87</v>
      </c>
      <c r="I34" s="46">
        <v>0</v>
      </c>
      <c r="J34" s="46">
        <v>0</v>
      </c>
      <c r="K34" s="46">
        <v>0</v>
      </c>
      <c r="L34" s="46">
        <v>0</v>
      </c>
      <c r="M34" s="74">
        <v>1.65</v>
      </c>
      <c r="N34" s="73">
        <v>0</v>
      </c>
      <c r="O34" s="46">
        <v>-30</v>
      </c>
      <c r="P34" s="46">
        <v>-253</v>
      </c>
      <c r="Q34" s="46">
        <v>0</v>
      </c>
      <c r="R34" s="46">
        <v>0</v>
      </c>
      <c r="S34" s="74">
        <v>0</v>
      </c>
      <c r="U34" s="73">
        <v>66.52</v>
      </c>
      <c r="V34" s="74">
        <v>-283</v>
      </c>
      <c r="W34">
        <v>64.87</v>
      </c>
      <c r="X34">
        <v>-30</v>
      </c>
      <c r="Y34">
        <v>0</v>
      </c>
      <c r="Z34">
        <v>1.65</v>
      </c>
      <c r="AA34">
        <v>-253</v>
      </c>
    </row>
    <row r="35" spans="7:27">
      <c r="G35" t="s">
        <v>77</v>
      </c>
      <c r="H35" s="73">
        <v>73.58</v>
      </c>
      <c r="I35" s="46">
        <v>0</v>
      </c>
      <c r="J35" s="46">
        <v>0</v>
      </c>
      <c r="K35" s="46">
        <v>0</v>
      </c>
      <c r="L35" s="46">
        <v>0</v>
      </c>
      <c r="M35" s="74">
        <v>2.13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75.709999999999994</v>
      </c>
      <c r="V35" s="74">
        <v>0</v>
      </c>
      <c r="W35">
        <v>73.58</v>
      </c>
      <c r="X35">
        <v>0</v>
      </c>
      <c r="Y35">
        <v>0</v>
      </c>
      <c r="Z35">
        <v>2.13</v>
      </c>
      <c r="AA35">
        <v>0</v>
      </c>
    </row>
    <row r="36" spans="7:27">
      <c r="G36" t="s">
        <v>78</v>
      </c>
      <c r="H36" s="73">
        <v>81.33</v>
      </c>
      <c r="I36" s="46">
        <v>0</v>
      </c>
      <c r="J36" s="46">
        <v>0</v>
      </c>
      <c r="K36" s="46">
        <v>0</v>
      </c>
      <c r="L36" s="46">
        <v>0</v>
      </c>
      <c r="M36" s="74">
        <v>4.84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86.17</v>
      </c>
      <c r="V36" s="74">
        <v>0</v>
      </c>
      <c r="W36">
        <v>81.33</v>
      </c>
      <c r="X36">
        <v>0</v>
      </c>
      <c r="Y36">
        <v>0</v>
      </c>
      <c r="Z36">
        <v>4.84</v>
      </c>
      <c r="AA36">
        <v>0</v>
      </c>
    </row>
    <row r="37" spans="7:27">
      <c r="G37" t="s">
        <v>79</v>
      </c>
      <c r="H37" s="73">
        <v>83.27</v>
      </c>
      <c r="I37" s="46">
        <v>0</v>
      </c>
      <c r="J37" s="46">
        <v>0</v>
      </c>
      <c r="K37" s="46">
        <v>0</v>
      </c>
      <c r="L37" s="46">
        <v>0</v>
      </c>
      <c r="M37" s="74">
        <v>4.84</v>
      </c>
      <c r="N37" s="73">
        <v>0</v>
      </c>
      <c r="O37" s="46">
        <v>-43</v>
      </c>
      <c r="P37" s="46">
        <v>-23</v>
      </c>
      <c r="Q37" s="46">
        <v>0</v>
      </c>
      <c r="R37" s="46">
        <v>0</v>
      </c>
      <c r="S37" s="74">
        <v>0</v>
      </c>
      <c r="U37" s="73">
        <v>88.11</v>
      </c>
      <c r="V37" s="74">
        <v>-66</v>
      </c>
      <c r="W37">
        <v>83.27</v>
      </c>
      <c r="X37">
        <v>-43</v>
      </c>
      <c r="Y37">
        <v>0</v>
      </c>
      <c r="Z37">
        <v>4.84</v>
      </c>
      <c r="AA37">
        <v>-23</v>
      </c>
    </row>
    <row r="38" spans="7:27">
      <c r="G38" t="s">
        <v>80</v>
      </c>
      <c r="H38" s="73">
        <v>34.86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-53</v>
      </c>
      <c r="P38" s="46">
        <v>-23</v>
      </c>
      <c r="Q38" s="46">
        <v>0</v>
      </c>
      <c r="R38" s="46">
        <v>0</v>
      </c>
      <c r="S38" s="74">
        <v>0</v>
      </c>
      <c r="U38" s="73">
        <v>39.700000000000003</v>
      </c>
      <c r="V38" s="74">
        <v>-76</v>
      </c>
      <c r="W38">
        <v>34.86</v>
      </c>
      <c r="X38">
        <v>-53</v>
      </c>
      <c r="Y38">
        <v>0</v>
      </c>
      <c r="Z38">
        <v>4.84</v>
      </c>
      <c r="AA38">
        <v>-23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3.97</v>
      </c>
      <c r="N39" s="73">
        <v>0</v>
      </c>
      <c r="O39" s="46">
        <v>-32</v>
      </c>
      <c r="P39" s="46">
        <v>-0.2</v>
      </c>
      <c r="Q39" s="46">
        <v>0</v>
      </c>
      <c r="R39" s="46">
        <v>0</v>
      </c>
      <c r="S39" s="74">
        <v>0</v>
      </c>
      <c r="U39" s="73">
        <v>3.97</v>
      </c>
      <c r="V39" s="74">
        <v>-32.200000000000003</v>
      </c>
      <c r="W39">
        <v>0</v>
      </c>
      <c r="X39">
        <v>-32</v>
      </c>
      <c r="Y39">
        <v>0</v>
      </c>
      <c r="Z39">
        <v>3.97</v>
      </c>
      <c r="AA39">
        <v>-0.2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4.84</v>
      </c>
      <c r="N40" s="73">
        <v>0</v>
      </c>
      <c r="O40" s="46">
        <v>-43</v>
      </c>
      <c r="P40" s="46">
        <v>0</v>
      </c>
      <c r="Q40" s="46">
        <v>0</v>
      </c>
      <c r="R40" s="46">
        <v>0</v>
      </c>
      <c r="S40" s="74">
        <v>0</v>
      </c>
      <c r="U40" s="73">
        <v>4.84</v>
      </c>
      <c r="V40" s="74">
        <v>-43</v>
      </c>
      <c r="W40">
        <v>0</v>
      </c>
      <c r="X40">
        <v>-43</v>
      </c>
      <c r="Y40">
        <v>0</v>
      </c>
      <c r="Z40">
        <v>4.84</v>
      </c>
      <c r="AA40">
        <v>0</v>
      </c>
    </row>
    <row r="41" spans="7:27">
      <c r="G41" t="s">
        <v>83</v>
      </c>
      <c r="H41" s="73">
        <v>16.46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16.46</v>
      </c>
      <c r="V41" s="74">
        <v>0</v>
      </c>
      <c r="W41">
        <v>16.46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75.52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-43</v>
      </c>
      <c r="P42" s="46">
        <v>0</v>
      </c>
      <c r="Q42" s="46">
        <v>0</v>
      </c>
      <c r="R42" s="46">
        <v>0</v>
      </c>
      <c r="S42" s="74">
        <v>0</v>
      </c>
      <c r="U42" s="73">
        <v>75.52</v>
      </c>
      <c r="V42" s="74">
        <v>-43</v>
      </c>
      <c r="W42">
        <v>75.52</v>
      </c>
      <c r="X42">
        <v>-43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119.09</v>
      </c>
      <c r="I43" s="46">
        <v>0</v>
      </c>
      <c r="J43" s="46">
        <v>0</v>
      </c>
      <c r="K43" s="46">
        <v>0</v>
      </c>
      <c r="L43" s="46">
        <v>0</v>
      </c>
      <c r="M43" s="74">
        <v>2.13</v>
      </c>
      <c r="N43" s="73">
        <v>0</v>
      </c>
      <c r="O43" s="46">
        <v>-53</v>
      </c>
      <c r="P43" s="46">
        <v>-23</v>
      </c>
      <c r="Q43" s="46">
        <v>0</v>
      </c>
      <c r="R43" s="46">
        <v>0</v>
      </c>
      <c r="S43" s="74">
        <v>0</v>
      </c>
      <c r="U43" s="73">
        <v>121.22</v>
      </c>
      <c r="V43" s="74">
        <v>-76</v>
      </c>
      <c r="W43">
        <v>119.09</v>
      </c>
      <c r="X43">
        <v>-53</v>
      </c>
      <c r="Y43">
        <v>0</v>
      </c>
      <c r="Z43">
        <v>2.13</v>
      </c>
      <c r="AA43">
        <v>-23</v>
      </c>
    </row>
    <row r="44" spans="7:27">
      <c r="G44" t="s">
        <v>86</v>
      </c>
      <c r="H44" s="73">
        <v>114.25</v>
      </c>
      <c r="I44" s="46">
        <v>0</v>
      </c>
      <c r="J44" s="46">
        <v>0</v>
      </c>
      <c r="K44" s="46">
        <v>0</v>
      </c>
      <c r="L44" s="46">
        <v>0</v>
      </c>
      <c r="M44" s="74">
        <v>0.87</v>
      </c>
      <c r="N44" s="73">
        <v>0</v>
      </c>
      <c r="O44" s="46">
        <v>-53</v>
      </c>
      <c r="P44" s="46">
        <v>-23</v>
      </c>
      <c r="Q44" s="46">
        <v>0</v>
      </c>
      <c r="R44" s="46">
        <v>0</v>
      </c>
      <c r="S44" s="74">
        <v>0</v>
      </c>
      <c r="U44" s="73">
        <v>115.12</v>
      </c>
      <c r="V44" s="74">
        <v>-76</v>
      </c>
      <c r="W44">
        <v>114.25</v>
      </c>
      <c r="X44">
        <v>-53</v>
      </c>
      <c r="Y44">
        <v>0</v>
      </c>
      <c r="Z44">
        <v>0.87</v>
      </c>
      <c r="AA44">
        <v>-23</v>
      </c>
    </row>
    <row r="45" spans="7:27">
      <c r="G45" t="s">
        <v>87</v>
      </c>
      <c r="H45" s="73">
        <v>107.47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-53</v>
      </c>
      <c r="P45" s="46">
        <v>-23</v>
      </c>
      <c r="Q45" s="46">
        <v>0</v>
      </c>
      <c r="R45" s="46">
        <v>0</v>
      </c>
      <c r="S45" s="74">
        <v>0</v>
      </c>
      <c r="U45" s="73">
        <v>107.47</v>
      </c>
      <c r="V45" s="74">
        <v>-76</v>
      </c>
      <c r="W45">
        <v>107.47</v>
      </c>
      <c r="X45">
        <v>-53</v>
      </c>
      <c r="Y45">
        <v>0</v>
      </c>
      <c r="Z45">
        <v>0</v>
      </c>
      <c r="AA45">
        <v>-23</v>
      </c>
    </row>
    <row r="46" spans="7:27">
      <c r="G46" t="s">
        <v>88</v>
      </c>
      <c r="H46" s="73">
        <v>108.44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</v>
      </c>
      <c r="P46" s="46">
        <v>-16.260000000000002</v>
      </c>
      <c r="Q46" s="46">
        <v>0</v>
      </c>
      <c r="R46" s="46">
        <v>0</v>
      </c>
      <c r="S46" s="74">
        <v>0</v>
      </c>
      <c r="U46" s="73">
        <v>108.44</v>
      </c>
      <c r="V46" s="74">
        <v>-28.26</v>
      </c>
      <c r="W46">
        <v>108.44</v>
      </c>
      <c r="X46">
        <v>-12</v>
      </c>
      <c r="Y46">
        <v>0</v>
      </c>
      <c r="Z46">
        <v>0</v>
      </c>
      <c r="AA46">
        <v>-16.260000000000002</v>
      </c>
    </row>
    <row r="47" spans="7:27">
      <c r="G47" t="s">
        <v>89</v>
      </c>
      <c r="H47" s="73">
        <v>90.04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</v>
      </c>
      <c r="P47" s="46">
        <v>0</v>
      </c>
      <c r="Q47" s="46">
        <v>0</v>
      </c>
      <c r="R47" s="46">
        <v>0</v>
      </c>
      <c r="S47" s="74">
        <v>0</v>
      </c>
      <c r="U47" s="73">
        <v>90.04</v>
      </c>
      <c r="V47" s="74">
        <v>-1</v>
      </c>
      <c r="W47">
        <v>90.04</v>
      </c>
      <c r="X47">
        <v>-1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88.11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</v>
      </c>
      <c r="P48" s="46">
        <v>0</v>
      </c>
      <c r="Q48" s="46">
        <v>0</v>
      </c>
      <c r="R48" s="46">
        <v>0</v>
      </c>
      <c r="S48" s="74">
        <v>0</v>
      </c>
      <c r="U48" s="73">
        <v>88.11</v>
      </c>
      <c r="V48" s="74">
        <v>-1</v>
      </c>
      <c r="W48">
        <v>88.11</v>
      </c>
      <c r="X48">
        <v>-1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118.12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</v>
      </c>
      <c r="P49" s="46">
        <v>0</v>
      </c>
      <c r="Q49" s="46">
        <v>0</v>
      </c>
      <c r="R49" s="46">
        <v>0</v>
      </c>
      <c r="S49" s="74">
        <v>0</v>
      </c>
      <c r="U49" s="73">
        <v>118.12</v>
      </c>
      <c r="V49" s="74">
        <v>-1</v>
      </c>
      <c r="W49">
        <v>118.12</v>
      </c>
      <c r="X49">
        <v>-1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107.47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</v>
      </c>
      <c r="P50" s="46">
        <v>0</v>
      </c>
      <c r="Q50" s="46">
        <v>0</v>
      </c>
      <c r="R50" s="46">
        <v>0</v>
      </c>
      <c r="S50" s="74">
        <v>0</v>
      </c>
      <c r="U50" s="73">
        <v>107.47</v>
      </c>
      <c r="V50" s="74">
        <v>-1</v>
      </c>
      <c r="W50">
        <v>107.47</v>
      </c>
      <c r="X50">
        <v>-1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102.63</v>
      </c>
      <c r="I51" s="46">
        <v>0</v>
      </c>
      <c r="J51" s="46">
        <v>0</v>
      </c>
      <c r="K51" s="46">
        <v>0</v>
      </c>
      <c r="L51" s="46">
        <v>0</v>
      </c>
      <c r="M51" s="74">
        <v>0.19</v>
      </c>
      <c r="N51" s="73">
        <v>0</v>
      </c>
      <c r="O51" s="46">
        <v>-1</v>
      </c>
      <c r="P51" s="46">
        <v>0</v>
      </c>
      <c r="Q51" s="46">
        <v>0</v>
      </c>
      <c r="R51" s="46">
        <v>0</v>
      </c>
      <c r="S51" s="74">
        <v>0</v>
      </c>
      <c r="U51" s="73">
        <v>102.82</v>
      </c>
      <c r="V51" s="74">
        <v>-1</v>
      </c>
      <c r="W51">
        <v>102.63</v>
      </c>
      <c r="X51">
        <v>-1</v>
      </c>
      <c r="Y51">
        <v>0</v>
      </c>
      <c r="Z51">
        <v>0.19</v>
      </c>
      <c r="AA51">
        <v>0</v>
      </c>
    </row>
    <row r="52" spans="7:27">
      <c r="G52" t="s">
        <v>94</v>
      </c>
      <c r="H52" s="73">
        <v>93.91</v>
      </c>
      <c r="I52" s="46">
        <v>0</v>
      </c>
      <c r="J52" s="46">
        <v>0</v>
      </c>
      <c r="K52" s="46">
        <v>0</v>
      </c>
      <c r="L52" s="46">
        <v>0</v>
      </c>
      <c r="M52" s="74">
        <v>1.65</v>
      </c>
      <c r="N52" s="73">
        <v>0</v>
      </c>
      <c r="O52" s="46">
        <v>-1</v>
      </c>
      <c r="P52" s="46">
        <v>0</v>
      </c>
      <c r="Q52" s="46">
        <v>0</v>
      </c>
      <c r="R52" s="46">
        <v>0</v>
      </c>
      <c r="S52" s="74">
        <v>0</v>
      </c>
      <c r="U52" s="73">
        <v>95.56</v>
      </c>
      <c r="V52" s="74">
        <v>-1</v>
      </c>
      <c r="W52">
        <v>93.91</v>
      </c>
      <c r="X52">
        <v>-1</v>
      </c>
      <c r="Y52">
        <v>0</v>
      </c>
      <c r="Z52">
        <v>1.65</v>
      </c>
      <c r="AA52">
        <v>0</v>
      </c>
    </row>
    <row r="53" spans="7:27">
      <c r="G53" t="s">
        <v>95</v>
      </c>
      <c r="H53" s="73">
        <v>184.92</v>
      </c>
      <c r="I53" s="46">
        <v>0</v>
      </c>
      <c r="J53" s="46">
        <v>0</v>
      </c>
      <c r="K53" s="46">
        <v>0</v>
      </c>
      <c r="L53" s="46">
        <v>0</v>
      </c>
      <c r="M53" s="74">
        <v>0.1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185.02</v>
      </c>
      <c r="V53" s="74">
        <v>0</v>
      </c>
      <c r="W53">
        <v>184.92</v>
      </c>
      <c r="X53">
        <v>0</v>
      </c>
      <c r="Y53">
        <v>0</v>
      </c>
      <c r="Z53">
        <v>0.1</v>
      </c>
      <c r="AA53">
        <v>0</v>
      </c>
    </row>
    <row r="54" spans="7:27">
      <c r="G54" t="s">
        <v>96</v>
      </c>
      <c r="H54" s="73">
        <v>156.85</v>
      </c>
      <c r="I54" s="46">
        <v>0</v>
      </c>
      <c r="J54" s="46">
        <v>0</v>
      </c>
      <c r="K54" s="46">
        <v>0</v>
      </c>
      <c r="L54" s="46">
        <v>0</v>
      </c>
      <c r="M54" s="74">
        <v>0.87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157.72</v>
      </c>
      <c r="V54" s="74">
        <v>0</v>
      </c>
      <c r="W54">
        <v>156.85</v>
      </c>
      <c r="X54">
        <v>0</v>
      </c>
      <c r="Y54">
        <v>0</v>
      </c>
      <c r="Z54">
        <v>0.87</v>
      </c>
      <c r="AA54">
        <v>0</v>
      </c>
    </row>
    <row r="55" spans="7:27">
      <c r="G55" t="s">
        <v>97</v>
      </c>
      <c r="H55" s="73">
        <v>34.85</v>
      </c>
      <c r="I55" s="46">
        <v>0</v>
      </c>
      <c r="J55" s="46">
        <v>0</v>
      </c>
      <c r="K55" s="46">
        <v>0</v>
      </c>
      <c r="L55" s="46">
        <v>0</v>
      </c>
      <c r="M55" s="74">
        <v>3.78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38.630000000000003</v>
      </c>
      <c r="V55" s="74">
        <v>0</v>
      </c>
      <c r="W55">
        <v>34.85</v>
      </c>
      <c r="X55">
        <v>0</v>
      </c>
      <c r="Y55">
        <v>0</v>
      </c>
      <c r="Z55">
        <v>3.78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4.84</v>
      </c>
      <c r="N56" s="73">
        <v>0</v>
      </c>
      <c r="O56" s="46">
        <v>0</v>
      </c>
      <c r="P56" s="46">
        <v>-33</v>
      </c>
      <c r="Q56" s="46">
        <v>0</v>
      </c>
      <c r="R56" s="46">
        <v>0</v>
      </c>
      <c r="S56" s="74">
        <v>0</v>
      </c>
      <c r="U56" s="73">
        <v>4.84</v>
      </c>
      <c r="V56" s="74">
        <v>-33</v>
      </c>
      <c r="W56">
        <v>0</v>
      </c>
      <c r="X56">
        <v>0</v>
      </c>
      <c r="Y56">
        <v>0</v>
      </c>
      <c r="Z56">
        <v>4.84</v>
      </c>
      <c r="AA56">
        <v>-33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4.84</v>
      </c>
      <c r="N57" s="73">
        <v>0</v>
      </c>
      <c r="O57" s="46">
        <v>0</v>
      </c>
      <c r="P57" s="46">
        <v>-41</v>
      </c>
      <c r="Q57" s="46">
        <v>0</v>
      </c>
      <c r="R57" s="46">
        <v>0</v>
      </c>
      <c r="S57" s="74">
        <v>0</v>
      </c>
      <c r="U57" s="73">
        <v>4.84</v>
      </c>
      <c r="V57" s="74">
        <v>-41</v>
      </c>
      <c r="W57">
        <v>0</v>
      </c>
      <c r="X57">
        <v>0</v>
      </c>
      <c r="Y57">
        <v>0</v>
      </c>
      <c r="Z57">
        <v>4.84</v>
      </c>
      <c r="AA57">
        <v>-41</v>
      </c>
    </row>
    <row r="58" spans="7:27">
      <c r="G58" t="s">
        <v>100</v>
      </c>
      <c r="H58" s="73">
        <v>14.52</v>
      </c>
      <c r="I58" s="46">
        <v>0</v>
      </c>
      <c r="J58" s="46">
        <v>0</v>
      </c>
      <c r="K58" s="46">
        <v>0</v>
      </c>
      <c r="L58" s="46">
        <v>0</v>
      </c>
      <c r="M58" s="74">
        <v>1.55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16.07</v>
      </c>
      <c r="V58" s="74">
        <v>0</v>
      </c>
      <c r="W58">
        <v>14.52</v>
      </c>
      <c r="X58">
        <v>0</v>
      </c>
      <c r="Y58">
        <v>0</v>
      </c>
      <c r="Z58">
        <v>1.55</v>
      </c>
      <c r="AA58">
        <v>0</v>
      </c>
    </row>
    <row r="59" spans="7:27">
      <c r="G59" t="s">
        <v>101</v>
      </c>
      <c r="H59" s="73">
        <v>60.99</v>
      </c>
      <c r="I59" s="46">
        <v>0</v>
      </c>
      <c r="J59" s="46">
        <v>0</v>
      </c>
      <c r="K59" s="46">
        <v>0</v>
      </c>
      <c r="L59" s="46">
        <v>0</v>
      </c>
      <c r="M59" s="74">
        <v>2.52</v>
      </c>
      <c r="N59" s="73">
        <v>0</v>
      </c>
      <c r="O59" s="46">
        <v>-11</v>
      </c>
      <c r="P59" s="46">
        <v>0</v>
      </c>
      <c r="Q59" s="46">
        <v>0</v>
      </c>
      <c r="R59" s="46">
        <v>0</v>
      </c>
      <c r="S59" s="74">
        <v>0</v>
      </c>
      <c r="U59" s="73">
        <v>63.51</v>
      </c>
      <c r="V59" s="74">
        <v>-11</v>
      </c>
      <c r="W59">
        <v>60.99</v>
      </c>
      <c r="X59">
        <v>-11</v>
      </c>
      <c r="Y59">
        <v>0</v>
      </c>
      <c r="Z59">
        <v>2.52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4.84</v>
      </c>
      <c r="N60" s="73">
        <v>0</v>
      </c>
      <c r="O60" s="46">
        <v>-31</v>
      </c>
      <c r="P60" s="46">
        <v>0</v>
      </c>
      <c r="Q60" s="46">
        <v>0</v>
      </c>
      <c r="R60" s="46">
        <v>0</v>
      </c>
      <c r="S60" s="74">
        <v>0</v>
      </c>
      <c r="U60" s="73">
        <v>4.84</v>
      </c>
      <c r="V60" s="74">
        <v>-31</v>
      </c>
      <c r="W60">
        <v>0</v>
      </c>
      <c r="X60">
        <v>-31</v>
      </c>
      <c r="Y60">
        <v>0</v>
      </c>
      <c r="Z60">
        <v>4.84</v>
      </c>
      <c r="AA60">
        <v>0</v>
      </c>
    </row>
    <row r="61" spans="7:27">
      <c r="G61" t="s">
        <v>103</v>
      </c>
      <c r="H61" s="73">
        <v>56.16</v>
      </c>
      <c r="I61" s="46">
        <v>0</v>
      </c>
      <c r="J61" s="46">
        <v>0</v>
      </c>
      <c r="K61" s="46">
        <v>0</v>
      </c>
      <c r="L61" s="46">
        <v>0</v>
      </c>
      <c r="M61" s="74">
        <v>4.84</v>
      </c>
      <c r="N61" s="73">
        <v>0</v>
      </c>
      <c r="O61" s="46">
        <v>-1</v>
      </c>
      <c r="P61" s="46">
        <v>0</v>
      </c>
      <c r="Q61" s="46">
        <v>0</v>
      </c>
      <c r="R61" s="46">
        <v>0</v>
      </c>
      <c r="S61" s="74">
        <v>0</v>
      </c>
      <c r="U61" s="73">
        <v>61</v>
      </c>
      <c r="V61" s="74">
        <v>-1</v>
      </c>
      <c r="W61">
        <v>56.16</v>
      </c>
      <c r="X61">
        <v>-1</v>
      </c>
      <c r="Y61">
        <v>0</v>
      </c>
      <c r="Z61">
        <v>4.84</v>
      </c>
      <c r="AA61">
        <v>0</v>
      </c>
    </row>
    <row r="62" spans="7:27">
      <c r="G62" t="s">
        <v>104</v>
      </c>
      <c r="H62" s="73">
        <v>131.68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136.52000000000001</v>
      </c>
      <c r="V62" s="74">
        <v>-1</v>
      </c>
      <c r="W62">
        <v>131.68</v>
      </c>
      <c r="X62">
        <v>-1</v>
      </c>
      <c r="Y62">
        <v>0</v>
      </c>
      <c r="Z62">
        <v>4.84</v>
      </c>
      <c r="AA62">
        <v>0</v>
      </c>
    </row>
    <row r="63" spans="7:27">
      <c r="G63" t="s">
        <v>105</v>
      </c>
      <c r="H63" s="73">
        <v>137.49</v>
      </c>
      <c r="I63" s="46">
        <v>0</v>
      </c>
      <c r="J63" s="46">
        <v>0</v>
      </c>
      <c r="K63" s="46">
        <v>0</v>
      </c>
      <c r="L63" s="46">
        <v>0</v>
      </c>
      <c r="M63" s="74">
        <v>3.29</v>
      </c>
      <c r="N63" s="73">
        <v>0</v>
      </c>
      <c r="O63" s="46">
        <v>-53</v>
      </c>
      <c r="P63" s="46">
        <v>-23</v>
      </c>
      <c r="Q63" s="46">
        <v>0</v>
      </c>
      <c r="R63" s="46">
        <v>0</v>
      </c>
      <c r="S63" s="74">
        <v>0</v>
      </c>
      <c r="U63" s="73">
        <v>140.78</v>
      </c>
      <c r="V63" s="74">
        <v>-76</v>
      </c>
      <c r="W63">
        <v>137.49</v>
      </c>
      <c r="X63">
        <v>-53</v>
      </c>
      <c r="Y63">
        <v>0</v>
      </c>
      <c r="Z63">
        <v>3.29</v>
      </c>
      <c r="AA63">
        <v>-23</v>
      </c>
    </row>
    <row r="64" spans="7:27">
      <c r="G64" t="s">
        <v>106</v>
      </c>
      <c r="H64" s="73">
        <v>193.64</v>
      </c>
      <c r="I64" s="46">
        <v>0</v>
      </c>
      <c r="J64" s="46">
        <v>0</v>
      </c>
      <c r="K64" s="46">
        <v>0</v>
      </c>
      <c r="L64" s="46">
        <v>0</v>
      </c>
      <c r="M64" s="74">
        <v>3.2</v>
      </c>
      <c r="N64" s="73">
        <v>0</v>
      </c>
      <c r="O64" s="46">
        <v>-53</v>
      </c>
      <c r="P64" s="46">
        <v>-23</v>
      </c>
      <c r="Q64" s="46">
        <v>0</v>
      </c>
      <c r="R64" s="46">
        <v>0</v>
      </c>
      <c r="S64" s="74">
        <v>0</v>
      </c>
      <c r="U64" s="73">
        <v>196.84</v>
      </c>
      <c r="V64" s="74">
        <v>-76</v>
      </c>
      <c r="W64">
        <v>193.64</v>
      </c>
      <c r="X64">
        <v>-53</v>
      </c>
      <c r="Y64">
        <v>0</v>
      </c>
      <c r="Z64">
        <v>3.2</v>
      </c>
      <c r="AA64">
        <v>-23</v>
      </c>
    </row>
    <row r="65" spans="7:27">
      <c r="G65" t="s">
        <v>107</v>
      </c>
      <c r="H65" s="73">
        <v>274</v>
      </c>
      <c r="I65" s="46">
        <v>0</v>
      </c>
      <c r="J65" s="46">
        <v>0</v>
      </c>
      <c r="K65" s="46">
        <v>0</v>
      </c>
      <c r="L65" s="46">
        <v>0</v>
      </c>
      <c r="M65" s="74">
        <v>4.84</v>
      </c>
      <c r="N65" s="73">
        <v>0</v>
      </c>
      <c r="O65" s="46">
        <v>-53</v>
      </c>
      <c r="P65" s="46">
        <v>-44</v>
      </c>
      <c r="Q65" s="46">
        <v>0</v>
      </c>
      <c r="R65" s="46">
        <v>0</v>
      </c>
      <c r="S65" s="74">
        <v>0</v>
      </c>
      <c r="U65" s="73">
        <v>278.83999999999997</v>
      </c>
      <c r="V65" s="74">
        <v>-97</v>
      </c>
      <c r="W65">
        <v>274</v>
      </c>
      <c r="X65">
        <v>-53</v>
      </c>
      <c r="Y65">
        <v>0</v>
      </c>
      <c r="Z65">
        <v>4.84</v>
      </c>
      <c r="AA65">
        <v>-44</v>
      </c>
    </row>
    <row r="66" spans="7:27">
      <c r="G66" t="s">
        <v>108</v>
      </c>
      <c r="H66" s="73">
        <v>249.8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-26</v>
      </c>
      <c r="P66" s="46">
        <v>-109.2</v>
      </c>
      <c r="Q66" s="46">
        <v>0</v>
      </c>
      <c r="R66" s="46">
        <v>0</v>
      </c>
      <c r="S66" s="74">
        <v>0</v>
      </c>
      <c r="U66" s="73">
        <v>249.8</v>
      </c>
      <c r="V66" s="74">
        <v>-135.19999999999999</v>
      </c>
      <c r="W66">
        <v>249.8</v>
      </c>
      <c r="X66">
        <v>-26</v>
      </c>
      <c r="Y66">
        <v>0</v>
      </c>
      <c r="Z66">
        <v>0</v>
      </c>
      <c r="AA66">
        <v>-109.2</v>
      </c>
    </row>
    <row r="67" spans="7:27">
      <c r="G67" t="s">
        <v>109</v>
      </c>
      <c r="H67" s="73">
        <v>237.21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-30</v>
      </c>
      <c r="P67" s="46">
        <v>-253</v>
      </c>
      <c r="Q67" s="46">
        <v>-16</v>
      </c>
      <c r="R67" s="46">
        <v>0</v>
      </c>
      <c r="S67" s="74">
        <v>0</v>
      </c>
      <c r="U67" s="73">
        <v>237.21</v>
      </c>
      <c r="V67" s="74">
        <v>-299</v>
      </c>
      <c r="W67">
        <v>237.21</v>
      </c>
      <c r="X67">
        <v>-30</v>
      </c>
      <c r="Y67">
        <v>-16</v>
      </c>
      <c r="Z67">
        <v>0</v>
      </c>
      <c r="AA67">
        <v>-253</v>
      </c>
    </row>
    <row r="68" spans="7:27">
      <c r="G68" t="s">
        <v>110</v>
      </c>
      <c r="H68" s="73">
        <v>285.62</v>
      </c>
      <c r="I68" s="46">
        <v>0</v>
      </c>
      <c r="J68" s="46">
        <v>0</v>
      </c>
      <c r="K68" s="46">
        <v>0</v>
      </c>
      <c r="L68" s="46">
        <v>0</v>
      </c>
      <c r="M68" s="74">
        <v>2.0299999999999998</v>
      </c>
      <c r="N68" s="73">
        <v>0</v>
      </c>
      <c r="O68" s="46">
        <v>-5</v>
      </c>
      <c r="P68" s="46">
        <v>-253</v>
      </c>
      <c r="Q68" s="46">
        <v>-16</v>
      </c>
      <c r="R68" s="46">
        <v>0</v>
      </c>
      <c r="S68" s="74">
        <v>0</v>
      </c>
      <c r="U68" s="73">
        <v>287.64999999999998</v>
      </c>
      <c r="V68" s="74">
        <v>-274</v>
      </c>
      <c r="W68">
        <v>285.62</v>
      </c>
      <c r="X68">
        <v>-5</v>
      </c>
      <c r="Y68">
        <v>-16</v>
      </c>
      <c r="Z68">
        <v>2.0299999999999998</v>
      </c>
      <c r="AA68">
        <v>-253</v>
      </c>
    </row>
    <row r="69" spans="7:27">
      <c r="G69" t="s">
        <v>111</v>
      </c>
      <c r="H69" s="73">
        <v>143.29</v>
      </c>
      <c r="I69" s="46">
        <v>0</v>
      </c>
      <c r="J69" s="46">
        <v>0</v>
      </c>
      <c r="K69" s="46">
        <v>0</v>
      </c>
      <c r="L69" s="46">
        <v>0</v>
      </c>
      <c r="M69" s="74">
        <v>0.68</v>
      </c>
      <c r="N69" s="73">
        <v>0</v>
      </c>
      <c r="O69" s="46">
        <v>0</v>
      </c>
      <c r="P69" s="46">
        <v>0</v>
      </c>
      <c r="Q69" s="46">
        <v>-16</v>
      </c>
      <c r="R69" s="46">
        <v>0</v>
      </c>
      <c r="S69" s="74">
        <v>0</v>
      </c>
      <c r="U69" s="73">
        <v>143.97</v>
      </c>
      <c r="V69" s="74">
        <v>-16</v>
      </c>
      <c r="W69">
        <v>143.29</v>
      </c>
      <c r="X69">
        <v>0</v>
      </c>
      <c r="Y69">
        <v>-16</v>
      </c>
      <c r="Z69">
        <v>0.68</v>
      </c>
      <c r="AA69">
        <v>0</v>
      </c>
    </row>
    <row r="70" spans="7:27">
      <c r="G70" t="s">
        <v>112</v>
      </c>
      <c r="H70" s="73">
        <v>232.37</v>
      </c>
      <c r="I70" s="46">
        <v>0</v>
      </c>
      <c r="J70" s="46">
        <v>0</v>
      </c>
      <c r="K70" s="46">
        <v>0</v>
      </c>
      <c r="L70" s="46">
        <v>0</v>
      </c>
      <c r="M70" s="74">
        <v>4.84</v>
      </c>
      <c r="N70" s="73">
        <v>0</v>
      </c>
      <c r="O70" s="46">
        <v>0</v>
      </c>
      <c r="P70" s="46">
        <v>0</v>
      </c>
      <c r="Q70" s="46">
        <v>-66</v>
      </c>
      <c r="R70" s="46">
        <v>0</v>
      </c>
      <c r="S70" s="74">
        <v>0</v>
      </c>
      <c r="U70" s="73">
        <v>237.21</v>
      </c>
      <c r="V70" s="74">
        <v>-66</v>
      </c>
      <c r="W70">
        <v>232.37</v>
      </c>
      <c r="X70">
        <v>0</v>
      </c>
      <c r="Y70">
        <v>-66</v>
      </c>
      <c r="Z70">
        <v>4.84</v>
      </c>
      <c r="AA70">
        <v>0</v>
      </c>
    </row>
    <row r="71" spans="7:27">
      <c r="G71" t="s">
        <v>113</v>
      </c>
      <c r="H71" s="73">
        <v>312.54000000000002</v>
      </c>
      <c r="I71" s="46">
        <v>0</v>
      </c>
      <c r="J71" s="46">
        <v>0</v>
      </c>
      <c r="K71" s="46">
        <v>0</v>
      </c>
      <c r="L71" s="46">
        <v>0</v>
      </c>
      <c r="M71" s="74">
        <v>4.54</v>
      </c>
      <c r="N71" s="73">
        <v>0</v>
      </c>
      <c r="O71" s="46">
        <v>0</v>
      </c>
      <c r="P71" s="46">
        <v>0</v>
      </c>
      <c r="Q71" s="46">
        <v>-66</v>
      </c>
      <c r="R71" s="46">
        <v>0</v>
      </c>
      <c r="S71" s="74">
        <v>0</v>
      </c>
      <c r="U71" s="73">
        <v>317.08</v>
      </c>
      <c r="V71" s="74">
        <v>-66</v>
      </c>
      <c r="W71">
        <v>312.54000000000002</v>
      </c>
      <c r="X71">
        <v>0</v>
      </c>
      <c r="Y71">
        <v>-66</v>
      </c>
      <c r="Z71">
        <v>4.54</v>
      </c>
      <c r="AA71">
        <v>0</v>
      </c>
    </row>
    <row r="72" spans="7:27">
      <c r="G72" t="s">
        <v>114</v>
      </c>
      <c r="H72" s="73">
        <v>326.91000000000003</v>
      </c>
      <c r="I72" s="46">
        <v>0</v>
      </c>
      <c r="J72" s="46">
        <v>0</v>
      </c>
      <c r="K72" s="46">
        <v>0</v>
      </c>
      <c r="L72" s="46">
        <v>0</v>
      </c>
      <c r="M72" s="74">
        <v>3.82</v>
      </c>
      <c r="N72" s="73">
        <v>0</v>
      </c>
      <c r="O72" s="46">
        <v>0</v>
      </c>
      <c r="P72" s="46">
        <v>0</v>
      </c>
      <c r="Q72" s="46">
        <v>-66</v>
      </c>
      <c r="R72" s="46">
        <v>0</v>
      </c>
      <c r="S72" s="74">
        <v>0</v>
      </c>
      <c r="U72" s="73">
        <v>330.73</v>
      </c>
      <c r="V72" s="74">
        <v>-66</v>
      </c>
      <c r="W72">
        <v>326.91000000000003</v>
      </c>
      <c r="X72">
        <v>0</v>
      </c>
      <c r="Y72">
        <v>-66</v>
      </c>
      <c r="Z72">
        <v>3.82</v>
      </c>
      <c r="AA72">
        <v>0</v>
      </c>
    </row>
    <row r="73" spans="7:27">
      <c r="G73" t="s">
        <v>115</v>
      </c>
      <c r="H73" s="73">
        <v>443.41</v>
      </c>
      <c r="I73" s="46">
        <v>0</v>
      </c>
      <c r="J73" s="46">
        <v>0</v>
      </c>
      <c r="K73" s="46">
        <v>0</v>
      </c>
      <c r="L73" s="46">
        <v>0</v>
      </c>
      <c r="M73" s="74">
        <v>2.82</v>
      </c>
      <c r="N73" s="73">
        <v>0</v>
      </c>
      <c r="O73" s="46">
        <v>0</v>
      </c>
      <c r="P73" s="46">
        <v>0</v>
      </c>
      <c r="Q73" s="46">
        <v>-66</v>
      </c>
      <c r="R73" s="46">
        <v>0</v>
      </c>
      <c r="S73" s="74">
        <v>0</v>
      </c>
      <c r="U73" s="73">
        <v>446.23</v>
      </c>
      <c r="V73" s="74">
        <v>-66</v>
      </c>
      <c r="W73">
        <v>443.41</v>
      </c>
      <c r="X73">
        <v>0</v>
      </c>
      <c r="Y73">
        <v>-66</v>
      </c>
      <c r="Z73">
        <v>2.82</v>
      </c>
      <c r="AA73">
        <v>0</v>
      </c>
    </row>
    <row r="74" spans="7:27">
      <c r="G74" t="s">
        <v>116</v>
      </c>
      <c r="H74" s="73">
        <v>328.81</v>
      </c>
      <c r="I74" s="46">
        <v>0</v>
      </c>
      <c r="J74" s="46">
        <v>0</v>
      </c>
      <c r="K74" s="46">
        <v>0</v>
      </c>
      <c r="L74" s="46">
        <v>0</v>
      </c>
      <c r="M74" s="74">
        <v>2.11</v>
      </c>
      <c r="N74" s="73">
        <v>0</v>
      </c>
      <c r="O74" s="46">
        <v>0</v>
      </c>
      <c r="P74" s="46">
        <v>0</v>
      </c>
      <c r="Q74" s="46">
        <v>-66</v>
      </c>
      <c r="R74" s="46">
        <v>0</v>
      </c>
      <c r="S74" s="74">
        <v>0</v>
      </c>
      <c r="U74" s="73">
        <v>330.92</v>
      </c>
      <c r="V74" s="74">
        <v>-66</v>
      </c>
      <c r="W74">
        <v>328.81</v>
      </c>
      <c r="X74">
        <v>0</v>
      </c>
      <c r="Y74">
        <v>-66</v>
      </c>
      <c r="Z74">
        <v>2.11</v>
      </c>
      <c r="AA74">
        <v>0</v>
      </c>
    </row>
    <row r="75" spans="7:27">
      <c r="G75" t="s">
        <v>117</v>
      </c>
      <c r="H75" s="73">
        <v>162.66</v>
      </c>
      <c r="I75" s="46">
        <v>9.18</v>
      </c>
      <c r="J75" s="46">
        <v>0</v>
      </c>
      <c r="K75" s="46">
        <v>0</v>
      </c>
      <c r="L75" s="46">
        <v>0</v>
      </c>
      <c r="M75" s="74">
        <v>1.63</v>
      </c>
      <c r="N75" s="73">
        <v>0</v>
      </c>
      <c r="O75" s="46">
        <v>0</v>
      </c>
      <c r="P75" s="46">
        <v>0</v>
      </c>
      <c r="Q75" s="46">
        <v>-66</v>
      </c>
      <c r="R75" s="46">
        <v>0</v>
      </c>
      <c r="S75" s="74">
        <v>0</v>
      </c>
      <c r="U75" s="73">
        <v>173.47</v>
      </c>
      <c r="V75" s="74">
        <v>-66</v>
      </c>
      <c r="W75">
        <v>162.66</v>
      </c>
      <c r="X75">
        <v>9.18</v>
      </c>
      <c r="Y75">
        <v>-66</v>
      </c>
      <c r="Z75">
        <v>1.63</v>
      </c>
      <c r="AA75">
        <v>0</v>
      </c>
    </row>
    <row r="76" spans="7:27">
      <c r="G76" t="s">
        <v>118</v>
      </c>
      <c r="H76" s="73">
        <v>136.66</v>
      </c>
      <c r="I76" s="46">
        <v>0</v>
      </c>
      <c r="J76" s="46">
        <v>0</v>
      </c>
      <c r="K76" s="46">
        <v>0</v>
      </c>
      <c r="L76" s="46">
        <v>0</v>
      </c>
      <c r="M76" s="74">
        <v>1.42</v>
      </c>
      <c r="N76" s="73">
        <v>0</v>
      </c>
      <c r="O76" s="46">
        <v>0</v>
      </c>
      <c r="P76" s="46">
        <v>0</v>
      </c>
      <c r="Q76" s="46">
        <v>-66</v>
      </c>
      <c r="R76" s="46">
        <v>0</v>
      </c>
      <c r="S76" s="74">
        <v>0</v>
      </c>
      <c r="U76" s="73">
        <v>138.08000000000001</v>
      </c>
      <c r="V76" s="74">
        <v>-66</v>
      </c>
      <c r="W76">
        <v>136.66</v>
      </c>
      <c r="X76">
        <v>0</v>
      </c>
      <c r="Y76">
        <v>-66</v>
      </c>
      <c r="Z76">
        <v>1.42</v>
      </c>
      <c r="AA76">
        <v>0</v>
      </c>
    </row>
    <row r="77" spans="7:27">
      <c r="G77" t="s">
        <v>119</v>
      </c>
      <c r="H77" s="73">
        <v>137.66999999999999</v>
      </c>
      <c r="I77" s="46">
        <v>0</v>
      </c>
      <c r="J77" s="46">
        <v>0</v>
      </c>
      <c r="K77" s="46">
        <v>0</v>
      </c>
      <c r="L77" s="46">
        <v>0</v>
      </c>
      <c r="M77" s="74">
        <v>2.3199999999999998</v>
      </c>
      <c r="N77" s="73">
        <v>0</v>
      </c>
      <c r="O77" s="46">
        <v>0</v>
      </c>
      <c r="P77" s="46">
        <v>0</v>
      </c>
      <c r="Q77" s="46">
        <v>-66</v>
      </c>
      <c r="R77" s="46">
        <v>0</v>
      </c>
      <c r="S77" s="74">
        <v>0</v>
      </c>
      <c r="U77" s="73">
        <v>139.99</v>
      </c>
      <c r="V77" s="74">
        <v>-66</v>
      </c>
      <c r="W77">
        <v>137.66999999999999</v>
      </c>
      <c r="X77">
        <v>0</v>
      </c>
      <c r="Y77">
        <v>-66</v>
      </c>
      <c r="Z77">
        <v>2.3199999999999998</v>
      </c>
      <c r="AA77">
        <v>0</v>
      </c>
    </row>
    <row r="78" spans="7:27">
      <c r="G78" t="s">
        <v>120</v>
      </c>
      <c r="H78" s="73">
        <v>121.04</v>
      </c>
      <c r="I78" s="46">
        <v>0</v>
      </c>
      <c r="J78" s="46">
        <v>0</v>
      </c>
      <c r="K78" s="46">
        <v>0</v>
      </c>
      <c r="L78" s="46">
        <v>0</v>
      </c>
      <c r="M78" s="74">
        <v>0.64</v>
      </c>
      <c r="N78" s="73">
        <v>0</v>
      </c>
      <c r="O78" s="46">
        <v>0</v>
      </c>
      <c r="P78" s="46">
        <v>0</v>
      </c>
      <c r="Q78" s="46">
        <v>-66</v>
      </c>
      <c r="R78" s="46">
        <v>0</v>
      </c>
      <c r="S78" s="74">
        <v>0</v>
      </c>
      <c r="U78" s="73">
        <v>121.68</v>
      </c>
      <c r="V78" s="74">
        <v>-66</v>
      </c>
      <c r="W78">
        <v>121.04</v>
      </c>
      <c r="X78">
        <v>0</v>
      </c>
      <c r="Y78">
        <v>-66</v>
      </c>
      <c r="Z78">
        <v>0.64</v>
      </c>
      <c r="AA78">
        <v>0</v>
      </c>
    </row>
    <row r="79" spans="7:27">
      <c r="G79" t="s">
        <v>121</v>
      </c>
      <c r="H79" s="73">
        <v>73.010000000000005</v>
      </c>
      <c r="I79" s="46">
        <v>0</v>
      </c>
      <c r="J79" s="46">
        <v>0</v>
      </c>
      <c r="K79" s="46">
        <v>0</v>
      </c>
      <c r="L79" s="46">
        <v>0</v>
      </c>
      <c r="M79" s="74">
        <v>2.87</v>
      </c>
      <c r="N79" s="73">
        <v>0</v>
      </c>
      <c r="O79" s="46">
        <v>0</v>
      </c>
      <c r="P79" s="46">
        <v>0</v>
      </c>
      <c r="Q79" s="46">
        <v>-66</v>
      </c>
      <c r="R79" s="46">
        <v>0</v>
      </c>
      <c r="S79" s="74">
        <v>0</v>
      </c>
      <c r="U79" s="73">
        <v>75.88</v>
      </c>
      <c r="V79" s="74">
        <v>-66</v>
      </c>
      <c r="W79">
        <v>73.010000000000005</v>
      </c>
      <c r="X79">
        <v>0</v>
      </c>
      <c r="Y79">
        <v>-66</v>
      </c>
      <c r="Z79">
        <v>2.87</v>
      </c>
      <c r="AA79">
        <v>0</v>
      </c>
    </row>
    <row r="80" spans="7:27">
      <c r="G80" t="s">
        <v>122</v>
      </c>
      <c r="H80" s="73">
        <v>44.54</v>
      </c>
      <c r="I80" s="46">
        <v>0</v>
      </c>
      <c r="J80" s="46">
        <v>0</v>
      </c>
      <c r="K80" s="46">
        <v>0</v>
      </c>
      <c r="L80" s="46">
        <v>0</v>
      </c>
      <c r="M80" s="74">
        <v>4.84</v>
      </c>
      <c r="N80" s="73">
        <v>0</v>
      </c>
      <c r="O80" s="46">
        <v>0</v>
      </c>
      <c r="P80" s="46">
        <v>0</v>
      </c>
      <c r="Q80" s="46">
        <v>-66</v>
      </c>
      <c r="R80" s="46">
        <v>0</v>
      </c>
      <c r="S80" s="74">
        <v>0</v>
      </c>
      <c r="U80" s="73">
        <v>49.38</v>
      </c>
      <c r="V80" s="74">
        <v>-66</v>
      </c>
      <c r="W80">
        <v>44.54</v>
      </c>
      <c r="X80">
        <v>0</v>
      </c>
      <c r="Y80">
        <v>-66</v>
      </c>
      <c r="Z80">
        <v>4.84</v>
      </c>
      <c r="AA80">
        <v>0</v>
      </c>
    </row>
    <row r="81" spans="7:27">
      <c r="G81" t="s">
        <v>123</v>
      </c>
      <c r="H81" s="73">
        <v>18.399999999999999</v>
      </c>
      <c r="I81" s="46">
        <v>0</v>
      </c>
      <c r="J81" s="46">
        <v>0</v>
      </c>
      <c r="K81" s="46">
        <v>0</v>
      </c>
      <c r="L81" s="46">
        <v>0</v>
      </c>
      <c r="M81" s="74">
        <v>4.84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23.24</v>
      </c>
      <c r="V81" s="74">
        <v>0</v>
      </c>
      <c r="W81">
        <v>18.399999999999999</v>
      </c>
      <c r="X81">
        <v>0</v>
      </c>
      <c r="Y81">
        <v>0</v>
      </c>
      <c r="Z81">
        <v>4.84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4.84</v>
      </c>
      <c r="N82" s="73">
        <v>0</v>
      </c>
      <c r="O82" s="46">
        <v>0</v>
      </c>
      <c r="P82" s="46">
        <v>-29</v>
      </c>
      <c r="Q82" s="46">
        <v>0</v>
      </c>
      <c r="R82" s="46">
        <v>0</v>
      </c>
      <c r="S82" s="74">
        <v>0</v>
      </c>
      <c r="U82" s="73">
        <v>4.84</v>
      </c>
      <c r="V82" s="74">
        <v>-29</v>
      </c>
      <c r="W82">
        <v>0</v>
      </c>
      <c r="X82">
        <v>0</v>
      </c>
      <c r="Y82">
        <v>0</v>
      </c>
      <c r="Z82">
        <v>4.84</v>
      </c>
      <c r="AA82">
        <v>-29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-113</v>
      </c>
      <c r="Q83" s="46">
        <v>0</v>
      </c>
      <c r="R83" s="46">
        <v>0</v>
      </c>
      <c r="S83" s="74">
        <v>0</v>
      </c>
      <c r="U83" s="73">
        <v>4.84</v>
      </c>
      <c r="V83" s="74">
        <v>-113</v>
      </c>
      <c r="W83">
        <v>0</v>
      </c>
      <c r="X83">
        <v>0</v>
      </c>
      <c r="Y83">
        <v>0</v>
      </c>
      <c r="Z83">
        <v>4.84</v>
      </c>
      <c r="AA83">
        <v>-113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4.84</v>
      </c>
      <c r="N84" s="73">
        <v>0</v>
      </c>
      <c r="O84" s="46">
        <v>0</v>
      </c>
      <c r="P84" s="46">
        <v>-85</v>
      </c>
      <c r="Q84" s="46">
        <v>0</v>
      </c>
      <c r="R84" s="46">
        <v>0</v>
      </c>
      <c r="S84" s="74">
        <v>0</v>
      </c>
      <c r="U84" s="73">
        <v>4.84</v>
      </c>
      <c r="V84" s="74">
        <v>-85</v>
      </c>
      <c r="W84">
        <v>0</v>
      </c>
      <c r="X84">
        <v>0</v>
      </c>
      <c r="Y84">
        <v>0</v>
      </c>
      <c r="Z84">
        <v>4.84</v>
      </c>
      <c r="AA84">
        <v>-85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4.84</v>
      </c>
      <c r="N85" s="73">
        <v>0</v>
      </c>
      <c r="O85" s="46">
        <v>0</v>
      </c>
      <c r="P85" s="46">
        <v>-109</v>
      </c>
      <c r="Q85" s="46">
        <v>0</v>
      </c>
      <c r="R85" s="46">
        <v>0</v>
      </c>
      <c r="S85" s="74">
        <v>0</v>
      </c>
      <c r="U85" s="73">
        <v>4.84</v>
      </c>
      <c r="V85" s="74">
        <v>-109</v>
      </c>
      <c r="W85">
        <v>0</v>
      </c>
      <c r="X85">
        <v>0</v>
      </c>
      <c r="Y85">
        <v>0</v>
      </c>
      <c r="Z85">
        <v>4.84</v>
      </c>
      <c r="AA85">
        <v>-109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4.84</v>
      </c>
      <c r="N86" s="73">
        <v>0</v>
      </c>
      <c r="O86" s="46">
        <v>0</v>
      </c>
      <c r="P86" s="46">
        <v>-151</v>
      </c>
      <c r="Q86" s="46">
        <v>0</v>
      </c>
      <c r="R86" s="46">
        <v>0</v>
      </c>
      <c r="S86" s="74">
        <v>0</v>
      </c>
      <c r="U86" s="73">
        <v>4.84</v>
      </c>
      <c r="V86" s="74">
        <v>-151</v>
      </c>
      <c r="W86">
        <v>0</v>
      </c>
      <c r="X86">
        <v>0</v>
      </c>
      <c r="Y86">
        <v>0</v>
      </c>
      <c r="Z86">
        <v>4.84</v>
      </c>
      <c r="AA86">
        <v>-151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4.84</v>
      </c>
      <c r="N87" s="73">
        <v>0</v>
      </c>
      <c r="O87" s="46">
        <v>0</v>
      </c>
      <c r="P87" s="46">
        <v>-233</v>
      </c>
      <c r="Q87" s="46">
        <v>0</v>
      </c>
      <c r="R87" s="46">
        <v>0</v>
      </c>
      <c r="S87" s="74">
        <v>0</v>
      </c>
      <c r="U87" s="73">
        <v>4.84</v>
      </c>
      <c r="V87" s="74">
        <v>-233</v>
      </c>
      <c r="W87">
        <v>0</v>
      </c>
      <c r="X87">
        <v>0</v>
      </c>
      <c r="Y87">
        <v>0</v>
      </c>
      <c r="Z87">
        <v>4.84</v>
      </c>
      <c r="AA87">
        <v>-233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0</v>
      </c>
      <c r="P88" s="46">
        <v>-31.1</v>
      </c>
      <c r="Q88" s="46">
        <v>0</v>
      </c>
      <c r="R88" s="46">
        <v>0</v>
      </c>
      <c r="S88" s="74">
        <v>0</v>
      </c>
      <c r="U88" s="73">
        <v>4.84</v>
      </c>
      <c r="V88" s="74">
        <v>-31.1</v>
      </c>
      <c r="W88">
        <v>0</v>
      </c>
      <c r="X88">
        <v>0</v>
      </c>
      <c r="Y88">
        <v>0</v>
      </c>
      <c r="Z88">
        <v>4.84</v>
      </c>
      <c r="AA88">
        <v>-31.1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4.84</v>
      </c>
      <c r="V89" s="74">
        <v>0</v>
      </c>
      <c r="W89">
        <v>0</v>
      </c>
      <c r="X89">
        <v>0</v>
      </c>
      <c r="Y89">
        <v>0</v>
      </c>
      <c r="Z89">
        <v>4.84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2.42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2.42</v>
      </c>
      <c r="V90" s="74">
        <v>0</v>
      </c>
      <c r="W90">
        <v>0</v>
      </c>
      <c r="X90">
        <v>0</v>
      </c>
      <c r="Y90">
        <v>0</v>
      </c>
      <c r="Z90">
        <v>2.42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4.84</v>
      </c>
      <c r="V91" s="74">
        <v>0</v>
      </c>
      <c r="W91">
        <v>0</v>
      </c>
      <c r="X91">
        <v>0</v>
      </c>
      <c r="Y91">
        <v>0</v>
      </c>
      <c r="Z91">
        <v>4.84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4.84</v>
      </c>
      <c r="V92" s="74">
        <v>0</v>
      </c>
      <c r="W92">
        <v>0</v>
      </c>
      <c r="X92">
        <v>0</v>
      </c>
      <c r="Y92">
        <v>0</v>
      </c>
      <c r="Z92">
        <v>4.84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4.84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4.84</v>
      </c>
      <c r="V93" s="74">
        <v>0</v>
      </c>
      <c r="W93">
        <v>0</v>
      </c>
      <c r="X93">
        <v>0</v>
      </c>
      <c r="Y93">
        <v>0</v>
      </c>
      <c r="Z93">
        <v>4.84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3.2</v>
      </c>
      <c r="V94" s="74">
        <v>0</v>
      </c>
      <c r="W94">
        <v>0</v>
      </c>
      <c r="X94">
        <v>0</v>
      </c>
      <c r="Y94">
        <v>0</v>
      </c>
      <c r="Z94">
        <v>3.2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1.55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1.55</v>
      </c>
      <c r="V95" s="74">
        <v>0</v>
      </c>
      <c r="W95">
        <v>0</v>
      </c>
      <c r="X95">
        <v>0</v>
      </c>
      <c r="Y95">
        <v>0</v>
      </c>
      <c r="Z95">
        <v>1.55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1.26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1.26</v>
      </c>
      <c r="V96" s="74">
        <v>0</v>
      </c>
      <c r="W96">
        <v>0</v>
      </c>
      <c r="X96">
        <v>0</v>
      </c>
      <c r="Y96">
        <v>0</v>
      </c>
      <c r="Z96">
        <v>1.26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4.84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4.84</v>
      </c>
      <c r="V97" s="74">
        <v>0</v>
      </c>
      <c r="W97">
        <v>0</v>
      </c>
      <c r="X97">
        <v>0</v>
      </c>
      <c r="Y97">
        <v>0</v>
      </c>
      <c r="Z97">
        <v>4.84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1.65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1.65</v>
      </c>
      <c r="V98" s="74">
        <v>0</v>
      </c>
      <c r="W98">
        <v>0</v>
      </c>
      <c r="X98">
        <v>0</v>
      </c>
      <c r="Y98">
        <v>0</v>
      </c>
      <c r="Z98">
        <v>1.65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1.494615</v>
      </c>
      <c r="I99" s="69">
        <f t="shared" ref="I99:BQ99" si="1">SUM(I3:I98)/4000</f>
        <v>2.2949999999999997E-3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5.8232500000000006E-2</v>
      </c>
      <c r="N99" s="68">
        <f t="shared" si="1"/>
        <v>0</v>
      </c>
      <c r="O99" s="69">
        <f t="shared" si="1"/>
        <v>-0.44374999999999998</v>
      </c>
      <c r="P99" s="69">
        <f t="shared" si="1"/>
        <v>-2.1118200000000003</v>
      </c>
      <c r="Q99" s="69">
        <f t="shared" si="1"/>
        <v>-0.19350000000000001</v>
      </c>
      <c r="R99" s="69">
        <f t="shared" si="1"/>
        <v>0</v>
      </c>
      <c r="S99" s="70">
        <f t="shared" si="1"/>
        <v>0</v>
      </c>
      <c r="U99" s="68">
        <f t="shared" si="1"/>
        <v>1.5551425000000005</v>
      </c>
      <c r="V99" s="70">
        <f t="shared" si="1"/>
        <v>-2.7490700000000006</v>
      </c>
      <c r="W99">
        <f t="shared" si="1"/>
        <v>1.494615</v>
      </c>
      <c r="X99">
        <f t="shared" si="1"/>
        <v>-0.44145499999999999</v>
      </c>
      <c r="Y99">
        <f t="shared" si="1"/>
        <v>-0.19350000000000001</v>
      </c>
      <c r="Z99">
        <f t="shared" si="1"/>
        <v>5.8232500000000006E-2</v>
      </c>
      <c r="AA99">
        <f t="shared" si="1"/>
        <v>-2.1118200000000003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145</v>
      </c>
      <c r="Z1" t="s">
        <v>530</v>
      </c>
      <c r="AA1" t="s">
        <v>145</v>
      </c>
      <c r="AB1" t="s">
        <v>531</v>
      </c>
      <c r="AC1" t="s">
        <v>145</v>
      </c>
      <c r="AD1" t="s">
        <v>146</v>
      </c>
      <c r="AE1" t="s">
        <v>146</v>
      </c>
      <c r="AF1" t="s">
        <v>146</v>
      </c>
      <c r="AG1" t="s">
        <v>146</v>
      </c>
      <c r="AH1" t="s">
        <v>534</v>
      </c>
      <c r="AI1" t="s">
        <v>535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W2" s="28" t="s">
        <v>358</v>
      </c>
      <c r="X2" t="s">
        <v>148</v>
      </c>
      <c r="Y2" t="s">
        <v>529</v>
      </c>
      <c r="Z2" t="s">
        <v>148</v>
      </c>
      <c r="AA2" t="s">
        <v>529</v>
      </c>
      <c r="AB2" t="s">
        <v>370</v>
      </c>
      <c r="AC2" t="s">
        <v>529</v>
      </c>
      <c r="AD2" t="s">
        <v>532</v>
      </c>
      <c r="AE2" t="s">
        <v>529</v>
      </c>
      <c r="AF2" t="s">
        <v>532</v>
      </c>
      <c r="AG2" t="s">
        <v>533</v>
      </c>
      <c r="AH2" t="s">
        <v>370</v>
      </c>
      <c r="AI2" t="s">
        <v>149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4.3499999999999996</v>
      </c>
      <c r="K3" s="53">
        <v>43.57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0.57999999999999996</v>
      </c>
      <c r="X3">
        <v>43.57</v>
      </c>
      <c r="Y3">
        <v>179.14</v>
      </c>
      <c r="Z3">
        <v>0</v>
      </c>
      <c r="AA3">
        <v>20.399999999999999</v>
      </c>
      <c r="AB3">
        <v>0</v>
      </c>
      <c r="AC3">
        <v>0</v>
      </c>
      <c r="AD3">
        <v>100</v>
      </c>
      <c r="AE3">
        <v>76.88</v>
      </c>
      <c r="AF3">
        <v>0</v>
      </c>
      <c r="AG3">
        <v>0</v>
      </c>
      <c r="AH3">
        <v>6.78</v>
      </c>
      <c r="AI3">
        <v>4.3499999999999996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4.3499999999999996</v>
      </c>
      <c r="K4" s="46">
        <v>43.57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0.57999999999999996</v>
      </c>
      <c r="X4">
        <v>43.57</v>
      </c>
      <c r="Y4">
        <v>179.14</v>
      </c>
      <c r="Z4">
        <v>0</v>
      </c>
      <c r="AA4">
        <v>20.399999999999999</v>
      </c>
      <c r="AB4">
        <v>0</v>
      </c>
      <c r="AC4">
        <v>0</v>
      </c>
      <c r="AD4">
        <v>100</v>
      </c>
      <c r="AE4">
        <v>76.88</v>
      </c>
      <c r="AF4">
        <v>0</v>
      </c>
      <c r="AG4">
        <v>0</v>
      </c>
      <c r="AH4">
        <v>6.78</v>
      </c>
      <c r="AI4">
        <v>4.3499999999999996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4.3499999999999996</v>
      </c>
      <c r="K5" s="46">
        <v>43.57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0.57999999999999996</v>
      </c>
      <c r="X5">
        <v>43.57</v>
      </c>
      <c r="Y5">
        <v>179.14</v>
      </c>
      <c r="Z5">
        <v>0</v>
      </c>
      <c r="AA5">
        <v>20.399999999999999</v>
      </c>
      <c r="AB5">
        <v>0</v>
      </c>
      <c r="AC5">
        <v>0</v>
      </c>
      <c r="AD5">
        <v>100</v>
      </c>
      <c r="AE5">
        <v>76.88</v>
      </c>
      <c r="AF5">
        <v>0</v>
      </c>
      <c r="AG5">
        <v>0</v>
      </c>
      <c r="AH5">
        <v>6.78</v>
      </c>
      <c r="AI5">
        <v>4.3499999999999996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4.3499999999999996</v>
      </c>
      <c r="K6" s="46">
        <v>43.57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0.57999999999999996</v>
      </c>
      <c r="X6">
        <v>43.57</v>
      </c>
      <c r="Y6">
        <v>179.14</v>
      </c>
      <c r="Z6">
        <v>0</v>
      </c>
      <c r="AA6">
        <v>20.399999999999999</v>
      </c>
      <c r="AB6">
        <v>0</v>
      </c>
      <c r="AC6">
        <v>0</v>
      </c>
      <c r="AD6">
        <v>100</v>
      </c>
      <c r="AE6">
        <v>76.88</v>
      </c>
      <c r="AF6">
        <v>0</v>
      </c>
      <c r="AG6">
        <v>0</v>
      </c>
      <c r="AH6">
        <v>6.78</v>
      </c>
      <c r="AI6">
        <v>4.3499999999999996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4.3499999999999996</v>
      </c>
      <c r="K7" s="46">
        <v>43.57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0.53</v>
      </c>
      <c r="X7">
        <v>43.57</v>
      </c>
      <c r="Y7">
        <v>179.14</v>
      </c>
      <c r="Z7">
        <v>0</v>
      </c>
      <c r="AA7">
        <v>20.399999999999999</v>
      </c>
      <c r="AB7">
        <v>0</v>
      </c>
      <c r="AC7">
        <v>0</v>
      </c>
      <c r="AD7">
        <v>100</v>
      </c>
      <c r="AE7">
        <v>76.88</v>
      </c>
      <c r="AF7">
        <v>0</v>
      </c>
      <c r="AG7">
        <v>0</v>
      </c>
      <c r="AH7">
        <v>6.78</v>
      </c>
      <c r="AI7">
        <v>4.3499999999999996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4.3499999999999996</v>
      </c>
      <c r="K8" s="46">
        <v>43.57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0.53</v>
      </c>
      <c r="X8">
        <v>43.57</v>
      </c>
      <c r="Y8">
        <v>179.14</v>
      </c>
      <c r="Z8">
        <v>0</v>
      </c>
      <c r="AA8">
        <v>20.399999999999999</v>
      </c>
      <c r="AB8">
        <v>0</v>
      </c>
      <c r="AC8">
        <v>0</v>
      </c>
      <c r="AD8">
        <v>100</v>
      </c>
      <c r="AE8">
        <v>76.88</v>
      </c>
      <c r="AF8">
        <v>0</v>
      </c>
      <c r="AG8">
        <v>0</v>
      </c>
      <c r="AH8">
        <v>6.78</v>
      </c>
      <c r="AI8">
        <v>4.3499999999999996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4.3499999999999996</v>
      </c>
      <c r="K9" s="46">
        <v>43.57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0.53</v>
      </c>
      <c r="X9">
        <v>43.57</v>
      </c>
      <c r="Y9">
        <v>179.14</v>
      </c>
      <c r="Z9">
        <v>0</v>
      </c>
      <c r="AA9">
        <v>20.399999999999999</v>
      </c>
      <c r="AB9">
        <v>0</v>
      </c>
      <c r="AC9">
        <v>0</v>
      </c>
      <c r="AD9">
        <v>100</v>
      </c>
      <c r="AE9">
        <v>76.88</v>
      </c>
      <c r="AF9">
        <v>0</v>
      </c>
      <c r="AG9">
        <v>0</v>
      </c>
      <c r="AH9">
        <v>6.78</v>
      </c>
      <c r="AI9">
        <v>4.3499999999999996</v>
      </c>
    </row>
    <row r="10" spans="1:35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4.3499999999999996</v>
      </c>
      <c r="K10" s="46">
        <v>43.57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0.53</v>
      </c>
      <c r="X10">
        <v>43.57</v>
      </c>
      <c r="Y10">
        <v>179.14</v>
      </c>
      <c r="Z10">
        <v>0</v>
      </c>
      <c r="AA10">
        <v>20.399999999999999</v>
      </c>
      <c r="AB10">
        <v>0</v>
      </c>
      <c r="AC10">
        <v>0</v>
      </c>
      <c r="AD10">
        <v>100</v>
      </c>
      <c r="AE10">
        <v>76.88</v>
      </c>
      <c r="AF10">
        <v>0</v>
      </c>
      <c r="AG10">
        <v>0</v>
      </c>
      <c r="AH10">
        <v>6.78</v>
      </c>
      <c r="AI10">
        <v>4.3499999999999996</v>
      </c>
    </row>
    <row r="11" spans="1:35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4.3499999999999996</v>
      </c>
      <c r="K11" s="46">
        <v>43.57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0.53</v>
      </c>
      <c r="X11">
        <v>43.57</v>
      </c>
      <c r="Y11">
        <v>179.14</v>
      </c>
      <c r="Z11">
        <v>0</v>
      </c>
      <c r="AA11">
        <v>20.399999999999999</v>
      </c>
      <c r="AB11">
        <v>0</v>
      </c>
      <c r="AC11">
        <v>0</v>
      </c>
      <c r="AD11">
        <v>100</v>
      </c>
      <c r="AE11">
        <v>76.88</v>
      </c>
      <c r="AF11">
        <v>0</v>
      </c>
      <c r="AG11">
        <v>0</v>
      </c>
      <c r="AH11">
        <v>6.78</v>
      </c>
      <c r="AI11">
        <v>4.3499999999999996</v>
      </c>
    </row>
    <row r="12" spans="1:35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4.3499999999999996</v>
      </c>
      <c r="K12" s="46">
        <v>43.57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0.53</v>
      </c>
      <c r="X12">
        <v>43.57</v>
      </c>
      <c r="Y12">
        <v>179.14</v>
      </c>
      <c r="Z12">
        <v>0</v>
      </c>
      <c r="AA12">
        <v>20.399999999999999</v>
      </c>
      <c r="AB12">
        <v>0</v>
      </c>
      <c r="AC12">
        <v>0</v>
      </c>
      <c r="AD12">
        <v>100</v>
      </c>
      <c r="AE12">
        <v>76.88</v>
      </c>
      <c r="AF12">
        <v>0</v>
      </c>
      <c r="AG12">
        <v>0</v>
      </c>
      <c r="AH12">
        <v>6.78</v>
      </c>
      <c r="AI12">
        <v>4.3499999999999996</v>
      </c>
    </row>
    <row r="13" spans="1:35">
      <c r="A13" t="s">
        <v>242</v>
      </c>
      <c r="G13" t="s">
        <v>55</v>
      </c>
      <c r="H13" s="73">
        <v>0.53</v>
      </c>
      <c r="I13" s="46">
        <v>0</v>
      </c>
      <c r="J13" s="46">
        <v>4.3499999999999996</v>
      </c>
      <c r="K13" s="46">
        <v>43.57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0.53</v>
      </c>
      <c r="X13">
        <v>43.57</v>
      </c>
      <c r="Y13">
        <v>179.14</v>
      </c>
      <c r="Z13">
        <v>0</v>
      </c>
      <c r="AA13">
        <v>20.399999999999999</v>
      </c>
      <c r="AB13">
        <v>0</v>
      </c>
      <c r="AC13">
        <v>0</v>
      </c>
      <c r="AD13">
        <v>100</v>
      </c>
      <c r="AE13">
        <v>76.88</v>
      </c>
      <c r="AF13">
        <v>0</v>
      </c>
      <c r="AG13">
        <v>0</v>
      </c>
      <c r="AH13">
        <v>6.78</v>
      </c>
      <c r="AI13">
        <v>4.3499999999999996</v>
      </c>
    </row>
    <row r="14" spans="1:35">
      <c r="A14" t="s">
        <v>243</v>
      </c>
      <c r="G14" t="s">
        <v>56</v>
      </c>
      <c r="H14" s="73">
        <v>0.53</v>
      </c>
      <c r="I14" s="46">
        <v>0</v>
      </c>
      <c r="J14" s="46">
        <v>4.3499999999999996</v>
      </c>
      <c r="K14" s="46">
        <v>43.57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0.53</v>
      </c>
      <c r="X14">
        <v>43.57</v>
      </c>
      <c r="Y14">
        <v>179.14</v>
      </c>
      <c r="Z14">
        <v>0</v>
      </c>
      <c r="AA14">
        <v>20.399999999999999</v>
      </c>
      <c r="AB14">
        <v>0</v>
      </c>
      <c r="AC14">
        <v>0</v>
      </c>
      <c r="AD14">
        <v>100</v>
      </c>
      <c r="AE14">
        <v>76.88</v>
      </c>
      <c r="AF14">
        <v>0</v>
      </c>
      <c r="AG14">
        <v>0</v>
      </c>
      <c r="AH14">
        <v>6.78</v>
      </c>
      <c r="AI14">
        <v>4.3499999999999996</v>
      </c>
    </row>
    <row r="15" spans="1:35">
      <c r="A15" t="s">
        <v>244</v>
      </c>
      <c r="G15" t="s">
        <v>57</v>
      </c>
      <c r="H15" s="73">
        <v>0.53</v>
      </c>
      <c r="I15" s="46">
        <v>0</v>
      </c>
      <c r="J15" s="46">
        <v>4.3499999999999996</v>
      </c>
      <c r="K15" s="46">
        <v>43.57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0.53</v>
      </c>
      <c r="X15">
        <v>43.57</v>
      </c>
      <c r="Y15">
        <v>179.14</v>
      </c>
      <c r="Z15">
        <v>0</v>
      </c>
      <c r="AA15">
        <v>20.399999999999999</v>
      </c>
      <c r="AB15">
        <v>0</v>
      </c>
      <c r="AC15">
        <v>0</v>
      </c>
      <c r="AD15">
        <v>100</v>
      </c>
      <c r="AE15">
        <v>76.88</v>
      </c>
      <c r="AF15">
        <v>0</v>
      </c>
      <c r="AG15">
        <v>0</v>
      </c>
      <c r="AH15">
        <v>6.78</v>
      </c>
      <c r="AI15">
        <v>4.3499999999999996</v>
      </c>
    </row>
    <row r="16" spans="1:35">
      <c r="A16" t="s">
        <v>245</v>
      </c>
      <c r="G16" t="s">
        <v>58</v>
      </c>
      <c r="H16" s="73">
        <v>0.53</v>
      </c>
      <c r="I16" s="46">
        <v>0</v>
      </c>
      <c r="J16" s="46">
        <v>4.3499999999999996</v>
      </c>
      <c r="K16" s="46">
        <v>43.57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0.53</v>
      </c>
      <c r="X16">
        <v>43.57</v>
      </c>
      <c r="Y16">
        <v>179.14</v>
      </c>
      <c r="Z16">
        <v>0</v>
      </c>
      <c r="AA16">
        <v>20.399999999999999</v>
      </c>
      <c r="AB16">
        <v>0</v>
      </c>
      <c r="AC16">
        <v>0</v>
      </c>
      <c r="AD16">
        <v>100</v>
      </c>
      <c r="AE16">
        <v>76.88</v>
      </c>
      <c r="AF16">
        <v>0</v>
      </c>
      <c r="AG16">
        <v>0</v>
      </c>
      <c r="AH16">
        <v>6.78</v>
      </c>
      <c r="AI16">
        <v>4.3499999999999996</v>
      </c>
    </row>
    <row r="17" spans="1:35">
      <c r="A17" t="s">
        <v>246</v>
      </c>
      <c r="G17" t="s">
        <v>59</v>
      </c>
      <c r="H17" s="73">
        <v>0.53</v>
      </c>
      <c r="I17" s="46">
        <v>0</v>
      </c>
      <c r="J17" s="46">
        <v>4.3499999999999996</v>
      </c>
      <c r="K17" s="46">
        <v>43.57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0.53</v>
      </c>
      <c r="X17">
        <v>43.57</v>
      </c>
      <c r="Y17">
        <v>179.14</v>
      </c>
      <c r="Z17">
        <v>0</v>
      </c>
      <c r="AA17">
        <v>20.399999999999999</v>
      </c>
      <c r="AB17">
        <v>0</v>
      </c>
      <c r="AC17">
        <v>0</v>
      </c>
      <c r="AD17">
        <v>100</v>
      </c>
      <c r="AE17">
        <v>76.88</v>
      </c>
      <c r="AF17">
        <v>0</v>
      </c>
      <c r="AG17">
        <v>0</v>
      </c>
      <c r="AH17">
        <v>6.78</v>
      </c>
      <c r="AI17">
        <v>4.3499999999999996</v>
      </c>
    </row>
    <row r="18" spans="1:35">
      <c r="A18" t="s">
        <v>247</v>
      </c>
      <c r="G18" t="s">
        <v>60</v>
      </c>
      <c r="H18" s="73">
        <v>0.53</v>
      </c>
      <c r="I18" s="46">
        <v>0</v>
      </c>
      <c r="J18" s="46">
        <v>4.3499999999999996</v>
      </c>
      <c r="K18" s="46">
        <v>43.57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0.53</v>
      </c>
      <c r="X18">
        <v>43.57</v>
      </c>
      <c r="Y18">
        <v>179.14</v>
      </c>
      <c r="Z18">
        <v>0</v>
      </c>
      <c r="AA18">
        <v>20.399999999999999</v>
      </c>
      <c r="AB18">
        <v>0</v>
      </c>
      <c r="AC18">
        <v>0</v>
      </c>
      <c r="AD18">
        <v>100</v>
      </c>
      <c r="AE18">
        <v>76.88</v>
      </c>
      <c r="AF18">
        <v>0</v>
      </c>
      <c r="AG18">
        <v>0</v>
      </c>
      <c r="AH18">
        <v>6.78</v>
      </c>
      <c r="AI18">
        <v>4.3499999999999996</v>
      </c>
    </row>
    <row r="19" spans="1:35">
      <c r="A19" t="s">
        <v>261</v>
      </c>
      <c r="G19" t="s">
        <v>61</v>
      </c>
      <c r="H19" s="73">
        <v>0.53</v>
      </c>
      <c r="I19" s="46">
        <v>0</v>
      </c>
      <c r="J19" s="46">
        <v>4.3499999999999996</v>
      </c>
      <c r="K19" s="46">
        <v>43.57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0.53</v>
      </c>
      <c r="X19">
        <v>43.57</v>
      </c>
      <c r="Y19">
        <v>179.14</v>
      </c>
      <c r="Z19">
        <v>0</v>
      </c>
      <c r="AA19">
        <v>20.399999999999999</v>
      </c>
      <c r="AB19">
        <v>0</v>
      </c>
      <c r="AC19">
        <v>0</v>
      </c>
      <c r="AD19">
        <v>100</v>
      </c>
      <c r="AE19">
        <v>76.88</v>
      </c>
      <c r="AF19">
        <v>0</v>
      </c>
      <c r="AG19">
        <v>0</v>
      </c>
      <c r="AH19">
        <v>6.78</v>
      </c>
      <c r="AI19">
        <v>4.3499999999999996</v>
      </c>
    </row>
    <row r="20" spans="1:35">
      <c r="A20" t="s">
        <v>262</v>
      </c>
      <c r="G20" t="s">
        <v>62</v>
      </c>
      <c r="H20" s="73">
        <v>0.53</v>
      </c>
      <c r="I20" s="46">
        <v>0</v>
      </c>
      <c r="J20" s="46">
        <v>4.3499999999999996</v>
      </c>
      <c r="K20" s="46">
        <v>43.57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0.53</v>
      </c>
      <c r="X20">
        <v>43.57</v>
      </c>
      <c r="Y20">
        <v>179.14</v>
      </c>
      <c r="Z20">
        <v>0</v>
      </c>
      <c r="AA20">
        <v>20.399999999999999</v>
      </c>
      <c r="AB20">
        <v>0</v>
      </c>
      <c r="AC20">
        <v>0</v>
      </c>
      <c r="AD20">
        <v>100</v>
      </c>
      <c r="AE20">
        <v>76.88</v>
      </c>
      <c r="AF20">
        <v>0</v>
      </c>
      <c r="AG20">
        <v>0</v>
      </c>
      <c r="AH20">
        <v>6.78</v>
      </c>
      <c r="AI20">
        <v>4.3499999999999996</v>
      </c>
    </row>
    <row r="21" spans="1:35">
      <c r="A21" t="s">
        <v>248</v>
      </c>
      <c r="G21" t="s">
        <v>63</v>
      </c>
      <c r="H21" s="73">
        <v>0.53</v>
      </c>
      <c r="I21" s="46">
        <v>0</v>
      </c>
      <c r="J21" s="46">
        <v>4.3499999999999996</v>
      </c>
      <c r="K21" s="46">
        <v>43.57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0.53</v>
      </c>
      <c r="X21">
        <v>43.57</v>
      </c>
      <c r="Y21">
        <v>179.14</v>
      </c>
      <c r="Z21">
        <v>0</v>
      </c>
      <c r="AA21">
        <v>20.399999999999999</v>
      </c>
      <c r="AB21">
        <v>0</v>
      </c>
      <c r="AC21">
        <v>0</v>
      </c>
      <c r="AD21">
        <v>100</v>
      </c>
      <c r="AE21">
        <v>76.88</v>
      </c>
      <c r="AF21">
        <v>0</v>
      </c>
      <c r="AG21">
        <v>0</v>
      </c>
      <c r="AH21">
        <v>6.78</v>
      </c>
      <c r="AI21">
        <v>4.3499999999999996</v>
      </c>
    </row>
    <row r="22" spans="1:35">
      <c r="A22" t="s">
        <v>249</v>
      </c>
      <c r="G22" t="s">
        <v>64</v>
      </c>
      <c r="H22" s="73">
        <v>0.53</v>
      </c>
      <c r="I22" s="46">
        <v>0</v>
      </c>
      <c r="J22" s="46">
        <v>4.3499999999999996</v>
      </c>
      <c r="K22" s="46">
        <v>43.57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0.53</v>
      </c>
      <c r="X22">
        <v>43.57</v>
      </c>
      <c r="Y22">
        <v>179.14</v>
      </c>
      <c r="Z22">
        <v>0</v>
      </c>
      <c r="AA22">
        <v>20.399999999999999</v>
      </c>
      <c r="AB22">
        <v>0</v>
      </c>
      <c r="AC22">
        <v>0</v>
      </c>
      <c r="AD22">
        <v>100</v>
      </c>
      <c r="AE22">
        <v>76.88</v>
      </c>
      <c r="AF22">
        <v>0</v>
      </c>
      <c r="AG22">
        <v>0</v>
      </c>
      <c r="AH22">
        <v>6.78</v>
      </c>
      <c r="AI22">
        <v>4.3499999999999996</v>
      </c>
    </row>
    <row r="23" spans="1:35">
      <c r="A23" t="s">
        <v>250</v>
      </c>
      <c r="G23" t="s">
        <v>65</v>
      </c>
      <c r="H23" s="73">
        <v>0.53</v>
      </c>
      <c r="I23" s="46">
        <v>0</v>
      </c>
      <c r="J23" s="46">
        <v>4.3499999999999996</v>
      </c>
      <c r="K23" s="46">
        <v>43.57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0.53</v>
      </c>
      <c r="X23">
        <v>43.57</v>
      </c>
      <c r="Y23">
        <v>179.14</v>
      </c>
      <c r="Z23">
        <v>0</v>
      </c>
      <c r="AA23">
        <v>20.399999999999999</v>
      </c>
      <c r="AB23">
        <v>0</v>
      </c>
      <c r="AC23">
        <v>0</v>
      </c>
      <c r="AD23">
        <v>100</v>
      </c>
      <c r="AE23">
        <v>76.88</v>
      </c>
      <c r="AF23">
        <v>0</v>
      </c>
      <c r="AG23">
        <v>0</v>
      </c>
      <c r="AH23">
        <v>6.78</v>
      </c>
      <c r="AI23">
        <v>4.3499999999999996</v>
      </c>
    </row>
    <row r="24" spans="1:35">
      <c r="A24" t="s">
        <v>251</v>
      </c>
      <c r="G24" t="s">
        <v>66</v>
      </c>
      <c r="H24" s="73">
        <v>0.53</v>
      </c>
      <c r="I24" s="46">
        <v>0</v>
      </c>
      <c r="J24" s="46">
        <v>4.3499999999999996</v>
      </c>
      <c r="K24" s="46">
        <v>43.57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0.53</v>
      </c>
      <c r="X24">
        <v>43.57</v>
      </c>
      <c r="Y24">
        <v>179.14</v>
      </c>
      <c r="Z24">
        <v>0</v>
      </c>
      <c r="AA24">
        <v>20.399999999999999</v>
      </c>
      <c r="AB24">
        <v>0</v>
      </c>
      <c r="AC24">
        <v>0</v>
      </c>
      <c r="AD24">
        <v>100</v>
      </c>
      <c r="AE24">
        <v>76.88</v>
      </c>
      <c r="AF24">
        <v>0</v>
      </c>
      <c r="AG24">
        <v>0</v>
      </c>
      <c r="AH24">
        <v>6.78</v>
      </c>
      <c r="AI24">
        <v>4.3499999999999996</v>
      </c>
    </row>
    <row r="25" spans="1:35">
      <c r="A25" t="s">
        <v>252</v>
      </c>
      <c r="G25" t="s">
        <v>67</v>
      </c>
      <c r="H25" s="73">
        <v>0.53</v>
      </c>
      <c r="I25" s="46">
        <v>0</v>
      </c>
      <c r="J25" s="46">
        <v>4.3499999999999996</v>
      </c>
      <c r="K25" s="46">
        <v>43.57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0.53</v>
      </c>
      <c r="X25">
        <v>43.57</v>
      </c>
      <c r="Y25">
        <v>179.14</v>
      </c>
      <c r="Z25">
        <v>0</v>
      </c>
      <c r="AA25">
        <v>20.399999999999999</v>
      </c>
      <c r="AB25">
        <v>0</v>
      </c>
      <c r="AC25">
        <v>0</v>
      </c>
      <c r="AD25">
        <v>100</v>
      </c>
      <c r="AE25">
        <v>76.88</v>
      </c>
      <c r="AF25">
        <v>0</v>
      </c>
      <c r="AG25">
        <v>0</v>
      </c>
      <c r="AH25">
        <v>6.78</v>
      </c>
      <c r="AI25">
        <v>4.3499999999999996</v>
      </c>
    </row>
    <row r="26" spans="1:35">
      <c r="A26" t="s">
        <v>253</v>
      </c>
      <c r="G26" t="s">
        <v>68</v>
      </c>
      <c r="H26" s="73">
        <v>0.53</v>
      </c>
      <c r="I26" s="46">
        <v>0</v>
      </c>
      <c r="J26" s="46">
        <v>4.3499999999999996</v>
      </c>
      <c r="K26" s="46">
        <v>43.57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0.53</v>
      </c>
      <c r="X26">
        <v>43.57</v>
      </c>
      <c r="Y26">
        <v>179.14</v>
      </c>
      <c r="Z26">
        <v>0</v>
      </c>
      <c r="AA26">
        <v>20.399999999999999</v>
      </c>
      <c r="AB26">
        <v>0</v>
      </c>
      <c r="AC26">
        <v>0</v>
      </c>
      <c r="AD26">
        <v>100</v>
      </c>
      <c r="AE26">
        <v>76.88</v>
      </c>
      <c r="AF26">
        <v>0</v>
      </c>
      <c r="AG26">
        <v>0</v>
      </c>
      <c r="AH26">
        <v>6.78</v>
      </c>
      <c r="AI26">
        <v>4.3499999999999996</v>
      </c>
    </row>
    <row r="27" spans="1:35">
      <c r="A27" t="s">
        <v>254</v>
      </c>
      <c r="G27" t="s">
        <v>69</v>
      </c>
      <c r="H27" s="73">
        <v>0.57999999999999996</v>
      </c>
      <c r="I27" s="46">
        <v>0</v>
      </c>
      <c r="J27" s="46">
        <v>4.25</v>
      </c>
      <c r="K27" s="46">
        <v>43.57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0.57999999999999996</v>
      </c>
      <c r="X27">
        <v>43.57</v>
      </c>
      <c r="Y27">
        <v>0</v>
      </c>
      <c r="Z27">
        <v>0</v>
      </c>
      <c r="AA27">
        <v>20.399999999999999</v>
      </c>
      <c r="AB27">
        <v>0</v>
      </c>
      <c r="AC27">
        <v>255.48</v>
      </c>
      <c r="AD27">
        <v>0</v>
      </c>
      <c r="AE27">
        <v>0</v>
      </c>
      <c r="AF27">
        <v>100</v>
      </c>
      <c r="AG27">
        <v>0</v>
      </c>
      <c r="AH27">
        <v>6.78</v>
      </c>
      <c r="AI27">
        <v>4.25</v>
      </c>
    </row>
    <row r="28" spans="1:35">
      <c r="A28" t="s">
        <v>255</v>
      </c>
      <c r="G28" t="s">
        <v>70</v>
      </c>
      <c r="H28" s="73">
        <v>0.57999999999999996</v>
      </c>
      <c r="I28" s="46">
        <v>0</v>
      </c>
      <c r="J28" s="46">
        <v>4.25</v>
      </c>
      <c r="K28" s="46">
        <v>43.57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0.57999999999999996</v>
      </c>
      <c r="X28">
        <v>43.57</v>
      </c>
      <c r="Y28">
        <v>0</v>
      </c>
      <c r="Z28">
        <v>0</v>
      </c>
      <c r="AA28">
        <v>20.399999999999999</v>
      </c>
      <c r="AB28">
        <v>0</v>
      </c>
      <c r="AC28">
        <v>255.48</v>
      </c>
      <c r="AD28">
        <v>0</v>
      </c>
      <c r="AE28">
        <v>0</v>
      </c>
      <c r="AF28">
        <v>100</v>
      </c>
      <c r="AG28">
        <v>0</v>
      </c>
      <c r="AH28">
        <v>6.78</v>
      </c>
      <c r="AI28">
        <v>4.25</v>
      </c>
    </row>
    <row r="29" spans="1:35">
      <c r="A29" t="s">
        <v>263</v>
      </c>
      <c r="G29" t="s">
        <v>71</v>
      </c>
      <c r="H29" s="73">
        <v>0.57999999999999996</v>
      </c>
      <c r="I29" s="46">
        <v>0</v>
      </c>
      <c r="J29" s="46">
        <v>4.25</v>
      </c>
      <c r="K29" s="46">
        <v>43.57</v>
      </c>
      <c r="L29" s="46">
        <v>6.78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0.57999999999999996</v>
      </c>
      <c r="X29">
        <v>43.57</v>
      </c>
      <c r="Y29">
        <v>0</v>
      </c>
      <c r="Z29">
        <v>0</v>
      </c>
      <c r="AA29">
        <v>20.399999999999999</v>
      </c>
      <c r="AB29">
        <v>0</v>
      </c>
      <c r="AC29">
        <v>255.48</v>
      </c>
      <c r="AD29">
        <v>0</v>
      </c>
      <c r="AE29">
        <v>0</v>
      </c>
      <c r="AF29">
        <v>100</v>
      </c>
      <c r="AG29">
        <v>0</v>
      </c>
      <c r="AH29">
        <v>6.78</v>
      </c>
      <c r="AI29">
        <v>4.25</v>
      </c>
    </row>
    <row r="30" spans="1:35">
      <c r="A30" t="s">
        <v>264</v>
      </c>
      <c r="G30" t="s">
        <v>72</v>
      </c>
      <c r="H30" s="73">
        <v>0.57999999999999996</v>
      </c>
      <c r="I30" s="46">
        <v>0</v>
      </c>
      <c r="J30" s="46">
        <v>4.25</v>
      </c>
      <c r="K30" s="46">
        <v>43.57</v>
      </c>
      <c r="L30" s="46">
        <v>7.1000000000000005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0.57999999999999996</v>
      </c>
      <c r="X30">
        <v>43.57</v>
      </c>
      <c r="Y30">
        <v>0</v>
      </c>
      <c r="Z30">
        <v>0</v>
      </c>
      <c r="AA30">
        <v>20.399999999999999</v>
      </c>
      <c r="AB30">
        <v>0.32</v>
      </c>
      <c r="AC30">
        <v>255.48</v>
      </c>
      <c r="AD30">
        <v>0</v>
      </c>
      <c r="AE30">
        <v>0</v>
      </c>
      <c r="AF30">
        <v>100</v>
      </c>
      <c r="AG30">
        <v>0</v>
      </c>
      <c r="AH30">
        <v>6.78</v>
      </c>
      <c r="AI30">
        <v>4.25</v>
      </c>
    </row>
    <row r="31" spans="1:35">
      <c r="A31" t="s">
        <v>274</v>
      </c>
      <c r="G31" t="s">
        <v>73</v>
      </c>
      <c r="H31" s="73">
        <v>0.68</v>
      </c>
      <c r="I31" s="46">
        <v>0</v>
      </c>
      <c r="J31" s="46">
        <v>4.25</v>
      </c>
      <c r="K31" s="46">
        <v>43.57</v>
      </c>
      <c r="L31" s="46">
        <v>7.4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0.68</v>
      </c>
      <c r="X31">
        <v>43.57</v>
      </c>
      <c r="Y31">
        <v>0</v>
      </c>
      <c r="Z31">
        <v>0</v>
      </c>
      <c r="AA31">
        <v>20.399999999999999</v>
      </c>
      <c r="AB31">
        <v>0.62</v>
      </c>
      <c r="AC31">
        <v>255.48</v>
      </c>
      <c r="AD31">
        <v>0</v>
      </c>
      <c r="AE31">
        <v>0</v>
      </c>
      <c r="AF31">
        <v>100</v>
      </c>
      <c r="AG31">
        <v>0</v>
      </c>
      <c r="AH31">
        <v>6.78</v>
      </c>
      <c r="AI31">
        <v>4.25</v>
      </c>
    </row>
    <row r="32" spans="1:35">
      <c r="A32" t="s">
        <v>275</v>
      </c>
      <c r="G32" t="s">
        <v>74</v>
      </c>
      <c r="H32" s="73">
        <v>0.68</v>
      </c>
      <c r="I32" s="46">
        <v>0</v>
      </c>
      <c r="J32" s="46">
        <v>4.25</v>
      </c>
      <c r="K32" s="46">
        <v>43.57</v>
      </c>
      <c r="L32" s="46">
        <v>7.75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0.68</v>
      </c>
      <c r="X32">
        <v>43.57</v>
      </c>
      <c r="Y32">
        <v>0</v>
      </c>
      <c r="Z32">
        <v>0</v>
      </c>
      <c r="AA32">
        <v>20.399999999999999</v>
      </c>
      <c r="AB32">
        <v>0.97</v>
      </c>
      <c r="AC32">
        <v>255.48</v>
      </c>
      <c r="AD32">
        <v>0</v>
      </c>
      <c r="AE32">
        <v>0</v>
      </c>
      <c r="AF32">
        <v>100</v>
      </c>
      <c r="AG32">
        <v>0</v>
      </c>
      <c r="AH32">
        <v>6.78</v>
      </c>
      <c r="AI32">
        <v>4.25</v>
      </c>
    </row>
    <row r="33" spans="1:35">
      <c r="A33" t="s">
        <v>276</v>
      </c>
      <c r="G33" t="s">
        <v>75</v>
      </c>
      <c r="H33" s="73">
        <v>0.68</v>
      </c>
      <c r="I33" s="46">
        <v>0</v>
      </c>
      <c r="J33" s="46">
        <v>4.25</v>
      </c>
      <c r="K33" s="46">
        <v>43.57</v>
      </c>
      <c r="L33" s="46">
        <v>8.14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0.68</v>
      </c>
      <c r="X33">
        <v>43.57</v>
      </c>
      <c r="Y33">
        <v>0</v>
      </c>
      <c r="Z33">
        <v>0</v>
      </c>
      <c r="AA33">
        <v>20.399999999999999</v>
      </c>
      <c r="AB33">
        <v>1.36</v>
      </c>
      <c r="AC33">
        <v>255.48</v>
      </c>
      <c r="AD33">
        <v>0</v>
      </c>
      <c r="AE33">
        <v>0</v>
      </c>
      <c r="AF33">
        <v>100</v>
      </c>
      <c r="AG33">
        <v>0</v>
      </c>
      <c r="AH33">
        <v>6.78</v>
      </c>
      <c r="AI33">
        <v>4.25</v>
      </c>
    </row>
    <row r="34" spans="1:35">
      <c r="A34" t="s">
        <v>277</v>
      </c>
      <c r="G34" t="s">
        <v>76</v>
      </c>
      <c r="H34" s="73">
        <v>0.68</v>
      </c>
      <c r="I34" s="46">
        <v>0</v>
      </c>
      <c r="J34" s="46">
        <v>4.25</v>
      </c>
      <c r="K34" s="46">
        <v>43.57</v>
      </c>
      <c r="L34" s="46">
        <v>8.59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0.68</v>
      </c>
      <c r="X34">
        <v>43.57</v>
      </c>
      <c r="Y34">
        <v>0</v>
      </c>
      <c r="Z34">
        <v>0</v>
      </c>
      <c r="AA34">
        <v>20.399999999999999</v>
      </c>
      <c r="AB34">
        <v>1.81</v>
      </c>
      <c r="AC34">
        <v>255.48</v>
      </c>
      <c r="AD34">
        <v>0</v>
      </c>
      <c r="AE34">
        <v>0</v>
      </c>
      <c r="AF34">
        <v>100</v>
      </c>
      <c r="AG34">
        <v>0</v>
      </c>
      <c r="AH34">
        <v>6.78</v>
      </c>
      <c r="AI34">
        <v>4.25</v>
      </c>
    </row>
    <row r="35" spans="1:35">
      <c r="A35" t="s">
        <v>279</v>
      </c>
      <c r="G35" t="s">
        <v>77</v>
      </c>
      <c r="H35" s="73">
        <v>0.97</v>
      </c>
      <c r="I35" s="46">
        <v>0</v>
      </c>
      <c r="J35" s="46">
        <v>4.25</v>
      </c>
      <c r="K35" s="46">
        <v>43.57</v>
      </c>
      <c r="L35" s="46">
        <v>9.06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43.57</v>
      </c>
      <c r="Y35">
        <v>0</v>
      </c>
      <c r="Z35">
        <v>0</v>
      </c>
      <c r="AA35">
        <v>20.399999999999999</v>
      </c>
      <c r="AB35">
        <v>2.2799999999999998</v>
      </c>
      <c r="AC35">
        <v>255.48</v>
      </c>
      <c r="AD35">
        <v>0</v>
      </c>
      <c r="AE35">
        <v>0</v>
      </c>
      <c r="AF35">
        <v>100</v>
      </c>
      <c r="AG35">
        <v>0</v>
      </c>
      <c r="AH35">
        <v>6.78</v>
      </c>
      <c r="AI35">
        <v>4.25</v>
      </c>
    </row>
    <row r="36" spans="1:35">
      <c r="A36" t="s">
        <v>309</v>
      </c>
      <c r="G36" t="s">
        <v>78</v>
      </c>
      <c r="H36" s="73">
        <v>0.97</v>
      </c>
      <c r="I36" s="46">
        <v>0</v>
      </c>
      <c r="J36" s="46">
        <v>4.25</v>
      </c>
      <c r="K36" s="46">
        <v>43.57</v>
      </c>
      <c r="L36" s="46">
        <v>9.5399999999999991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43.57</v>
      </c>
      <c r="Y36">
        <v>0</v>
      </c>
      <c r="Z36">
        <v>0</v>
      </c>
      <c r="AA36">
        <v>20.399999999999999</v>
      </c>
      <c r="AB36">
        <v>2.76</v>
      </c>
      <c r="AC36">
        <v>255.48</v>
      </c>
      <c r="AD36">
        <v>0</v>
      </c>
      <c r="AE36">
        <v>0</v>
      </c>
      <c r="AF36">
        <v>100</v>
      </c>
      <c r="AG36">
        <v>0</v>
      </c>
      <c r="AH36">
        <v>6.78</v>
      </c>
      <c r="AI36">
        <v>4.25</v>
      </c>
    </row>
    <row r="37" spans="1:35">
      <c r="A37" t="s">
        <v>310</v>
      </c>
      <c r="G37" t="s">
        <v>79</v>
      </c>
      <c r="H37" s="73">
        <v>0.97</v>
      </c>
      <c r="I37" s="46">
        <v>0</v>
      </c>
      <c r="J37" s="46">
        <v>4.25</v>
      </c>
      <c r="K37" s="46">
        <v>43.57</v>
      </c>
      <c r="L37" s="46">
        <v>10.02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43.57</v>
      </c>
      <c r="Y37">
        <v>0</v>
      </c>
      <c r="Z37">
        <v>0</v>
      </c>
      <c r="AA37">
        <v>20.399999999999999</v>
      </c>
      <c r="AB37">
        <v>3.24</v>
      </c>
      <c r="AC37">
        <v>255.48</v>
      </c>
      <c r="AD37">
        <v>0</v>
      </c>
      <c r="AE37">
        <v>0</v>
      </c>
      <c r="AF37">
        <v>100</v>
      </c>
      <c r="AG37">
        <v>0</v>
      </c>
      <c r="AH37">
        <v>6.78</v>
      </c>
      <c r="AI37">
        <v>4.25</v>
      </c>
    </row>
    <row r="38" spans="1:35">
      <c r="A38" t="s">
        <v>311</v>
      </c>
      <c r="G38" t="s">
        <v>80</v>
      </c>
      <c r="H38" s="73">
        <v>0.97</v>
      </c>
      <c r="I38" s="46">
        <v>0</v>
      </c>
      <c r="J38" s="46">
        <v>4.25</v>
      </c>
      <c r="K38" s="46">
        <v>43.57</v>
      </c>
      <c r="L38" s="46">
        <v>10.5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43.57</v>
      </c>
      <c r="Y38">
        <v>0</v>
      </c>
      <c r="Z38">
        <v>0</v>
      </c>
      <c r="AA38">
        <v>20.399999999999999</v>
      </c>
      <c r="AB38">
        <v>3.72</v>
      </c>
      <c r="AC38">
        <v>255.48</v>
      </c>
      <c r="AD38">
        <v>0</v>
      </c>
      <c r="AE38">
        <v>0</v>
      </c>
      <c r="AF38">
        <v>100</v>
      </c>
      <c r="AG38">
        <v>0</v>
      </c>
      <c r="AH38">
        <v>6.78</v>
      </c>
      <c r="AI38">
        <v>4.25</v>
      </c>
    </row>
    <row r="39" spans="1:35">
      <c r="A39" t="s">
        <v>312</v>
      </c>
      <c r="G39" t="s">
        <v>81</v>
      </c>
      <c r="H39" s="73">
        <v>0.97</v>
      </c>
      <c r="I39" s="46">
        <v>0</v>
      </c>
      <c r="J39" s="46">
        <v>4.25</v>
      </c>
      <c r="K39" s="46">
        <v>67.78</v>
      </c>
      <c r="L39" s="46">
        <v>10.940000000000001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43.57</v>
      </c>
      <c r="Y39">
        <v>0</v>
      </c>
      <c r="Z39">
        <v>24.21</v>
      </c>
      <c r="AA39">
        <v>20.399999999999999</v>
      </c>
      <c r="AB39">
        <v>4.16</v>
      </c>
      <c r="AC39">
        <v>255.48</v>
      </c>
      <c r="AD39">
        <v>0</v>
      </c>
      <c r="AE39">
        <v>0</v>
      </c>
      <c r="AF39">
        <v>100</v>
      </c>
      <c r="AG39">
        <v>0</v>
      </c>
      <c r="AH39">
        <v>6.78</v>
      </c>
      <c r="AI39">
        <v>4.25</v>
      </c>
    </row>
    <row r="40" spans="1:35">
      <c r="A40" t="s">
        <v>329</v>
      </c>
      <c r="G40" t="s">
        <v>82</v>
      </c>
      <c r="H40" s="73">
        <v>0.97</v>
      </c>
      <c r="I40" s="46">
        <v>0</v>
      </c>
      <c r="J40" s="46">
        <v>4.25</v>
      </c>
      <c r="K40" s="46">
        <v>67.78</v>
      </c>
      <c r="L40" s="46">
        <v>11.34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43.57</v>
      </c>
      <c r="Y40">
        <v>0</v>
      </c>
      <c r="Z40">
        <v>24.21</v>
      </c>
      <c r="AA40">
        <v>20.399999999999999</v>
      </c>
      <c r="AB40">
        <v>4.5599999999999996</v>
      </c>
      <c r="AC40">
        <v>255.48</v>
      </c>
      <c r="AD40">
        <v>0</v>
      </c>
      <c r="AE40">
        <v>0</v>
      </c>
      <c r="AF40">
        <v>100</v>
      </c>
      <c r="AG40">
        <v>0</v>
      </c>
      <c r="AH40">
        <v>6.78</v>
      </c>
      <c r="AI40">
        <v>4.25</v>
      </c>
    </row>
    <row r="41" spans="1:35">
      <c r="A41" t="s">
        <v>330</v>
      </c>
      <c r="G41" t="s">
        <v>83</v>
      </c>
      <c r="H41" s="73">
        <v>0.97</v>
      </c>
      <c r="I41" s="46">
        <v>0</v>
      </c>
      <c r="J41" s="46">
        <v>4.25</v>
      </c>
      <c r="K41" s="46">
        <v>67.78</v>
      </c>
      <c r="L41" s="46">
        <v>11.75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43.57</v>
      </c>
      <c r="Y41">
        <v>0</v>
      </c>
      <c r="Z41">
        <v>24.21</v>
      </c>
      <c r="AA41">
        <v>20.399999999999999</v>
      </c>
      <c r="AB41">
        <v>4.97</v>
      </c>
      <c r="AC41">
        <v>255.48</v>
      </c>
      <c r="AD41">
        <v>0</v>
      </c>
      <c r="AE41">
        <v>0</v>
      </c>
      <c r="AF41">
        <v>100</v>
      </c>
      <c r="AG41">
        <v>0</v>
      </c>
      <c r="AH41">
        <v>6.78</v>
      </c>
      <c r="AI41">
        <v>4.25</v>
      </c>
    </row>
    <row r="42" spans="1:35">
      <c r="A42" t="s">
        <v>331</v>
      </c>
      <c r="G42" t="s">
        <v>84</v>
      </c>
      <c r="H42" s="73">
        <v>0.97</v>
      </c>
      <c r="I42" s="46">
        <v>0</v>
      </c>
      <c r="J42" s="46">
        <v>4.25</v>
      </c>
      <c r="K42" s="46">
        <v>67.78</v>
      </c>
      <c r="L42" s="46">
        <v>12.11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43.57</v>
      </c>
      <c r="Y42">
        <v>0</v>
      </c>
      <c r="Z42">
        <v>24.21</v>
      </c>
      <c r="AA42">
        <v>20.399999999999999</v>
      </c>
      <c r="AB42">
        <v>5.33</v>
      </c>
      <c r="AC42">
        <v>255.48</v>
      </c>
      <c r="AD42">
        <v>0</v>
      </c>
      <c r="AE42">
        <v>0</v>
      </c>
      <c r="AF42">
        <v>100</v>
      </c>
      <c r="AG42">
        <v>0</v>
      </c>
      <c r="AH42">
        <v>6.78</v>
      </c>
      <c r="AI42">
        <v>4.25</v>
      </c>
    </row>
    <row r="43" spans="1:35">
      <c r="A43" t="s">
        <v>337</v>
      </c>
      <c r="G43" t="s">
        <v>85</v>
      </c>
      <c r="H43" s="73">
        <v>0.97</v>
      </c>
      <c r="I43" s="46">
        <v>0</v>
      </c>
      <c r="J43" s="46">
        <v>4.25</v>
      </c>
      <c r="K43" s="46">
        <v>67.78</v>
      </c>
      <c r="L43" s="46">
        <v>12.440000000000001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43.57</v>
      </c>
      <c r="Y43">
        <v>0</v>
      </c>
      <c r="Z43">
        <v>24.21</v>
      </c>
      <c r="AA43">
        <v>20.399999999999999</v>
      </c>
      <c r="AB43">
        <v>5.66</v>
      </c>
      <c r="AC43">
        <v>255.48</v>
      </c>
      <c r="AD43">
        <v>0</v>
      </c>
      <c r="AE43">
        <v>0</v>
      </c>
      <c r="AF43">
        <v>100</v>
      </c>
      <c r="AG43">
        <v>0</v>
      </c>
      <c r="AH43">
        <v>6.78</v>
      </c>
      <c r="AI43">
        <v>4.25</v>
      </c>
    </row>
    <row r="44" spans="1:35">
      <c r="A44" t="s">
        <v>339</v>
      </c>
      <c r="G44" t="s">
        <v>86</v>
      </c>
      <c r="H44" s="73">
        <v>0.97</v>
      </c>
      <c r="I44" s="46">
        <v>0</v>
      </c>
      <c r="J44" s="46">
        <v>4.25</v>
      </c>
      <c r="K44" s="46">
        <v>67.78</v>
      </c>
      <c r="L44" s="46">
        <v>12.73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43.57</v>
      </c>
      <c r="Y44">
        <v>0</v>
      </c>
      <c r="Z44">
        <v>24.21</v>
      </c>
      <c r="AA44">
        <v>20.399999999999999</v>
      </c>
      <c r="AB44">
        <v>5.95</v>
      </c>
      <c r="AC44">
        <v>255.48</v>
      </c>
      <c r="AD44">
        <v>0</v>
      </c>
      <c r="AE44">
        <v>0</v>
      </c>
      <c r="AF44">
        <v>100</v>
      </c>
      <c r="AG44">
        <v>0</v>
      </c>
      <c r="AH44">
        <v>6.78</v>
      </c>
      <c r="AI44">
        <v>4.25</v>
      </c>
    </row>
    <row r="45" spans="1:35">
      <c r="A45" t="s">
        <v>358</v>
      </c>
      <c r="G45" t="s">
        <v>87</v>
      </c>
      <c r="H45" s="73">
        <v>0.97</v>
      </c>
      <c r="I45" s="46">
        <v>0</v>
      </c>
      <c r="J45" s="46">
        <v>4.25</v>
      </c>
      <c r="K45" s="46">
        <v>67.78</v>
      </c>
      <c r="L45" s="46">
        <v>13.02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43.57</v>
      </c>
      <c r="Y45">
        <v>0</v>
      </c>
      <c r="Z45">
        <v>24.21</v>
      </c>
      <c r="AA45">
        <v>20.399999999999999</v>
      </c>
      <c r="AB45">
        <v>6.24</v>
      </c>
      <c r="AC45">
        <v>255.48</v>
      </c>
      <c r="AD45">
        <v>0</v>
      </c>
      <c r="AE45">
        <v>0</v>
      </c>
      <c r="AF45">
        <v>100</v>
      </c>
      <c r="AG45">
        <v>0</v>
      </c>
      <c r="AH45">
        <v>6.78</v>
      </c>
      <c r="AI45">
        <v>4.25</v>
      </c>
    </row>
    <row r="46" spans="1:35">
      <c r="A46" t="s">
        <v>359</v>
      </c>
      <c r="G46" t="s">
        <v>88</v>
      </c>
      <c r="H46" s="73">
        <v>0.97</v>
      </c>
      <c r="I46" s="46">
        <v>0</v>
      </c>
      <c r="J46" s="46">
        <v>4.25</v>
      </c>
      <c r="K46" s="46">
        <v>67.78</v>
      </c>
      <c r="L46" s="46">
        <v>13.25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43.57</v>
      </c>
      <c r="Y46">
        <v>0</v>
      </c>
      <c r="Z46">
        <v>24.21</v>
      </c>
      <c r="AA46">
        <v>20.399999999999999</v>
      </c>
      <c r="AB46">
        <v>6.47</v>
      </c>
      <c r="AC46">
        <v>255.48</v>
      </c>
      <c r="AD46">
        <v>0</v>
      </c>
      <c r="AE46">
        <v>0</v>
      </c>
      <c r="AF46">
        <v>100</v>
      </c>
      <c r="AG46">
        <v>0</v>
      </c>
      <c r="AH46">
        <v>6.78</v>
      </c>
      <c r="AI46">
        <v>4.25</v>
      </c>
    </row>
    <row r="47" spans="1:35">
      <c r="A47" t="s">
        <v>360</v>
      </c>
      <c r="G47" t="s">
        <v>89</v>
      </c>
      <c r="H47" s="73">
        <v>0.97</v>
      </c>
      <c r="I47" s="46">
        <v>0</v>
      </c>
      <c r="J47" s="46">
        <v>4.25</v>
      </c>
      <c r="K47" s="46">
        <v>67.78</v>
      </c>
      <c r="L47" s="46">
        <v>13.45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43.57</v>
      </c>
      <c r="Y47">
        <v>0</v>
      </c>
      <c r="Z47">
        <v>24.21</v>
      </c>
      <c r="AA47">
        <v>20.399999999999999</v>
      </c>
      <c r="AB47">
        <v>6.67</v>
      </c>
      <c r="AC47">
        <v>255.48</v>
      </c>
      <c r="AD47">
        <v>0</v>
      </c>
      <c r="AE47">
        <v>0</v>
      </c>
      <c r="AF47">
        <v>100</v>
      </c>
      <c r="AG47">
        <v>0</v>
      </c>
      <c r="AH47">
        <v>6.78</v>
      </c>
      <c r="AI47">
        <v>4.25</v>
      </c>
    </row>
    <row r="48" spans="1:35">
      <c r="A48" t="s">
        <v>364</v>
      </c>
      <c r="G48" t="s">
        <v>90</v>
      </c>
      <c r="H48" s="73">
        <v>0.97</v>
      </c>
      <c r="I48" s="46">
        <v>0</v>
      </c>
      <c r="J48" s="46">
        <v>4.25</v>
      </c>
      <c r="K48" s="46">
        <v>67.78</v>
      </c>
      <c r="L48" s="46">
        <v>13.620000000000001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43.57</v>
      </c>
      <c r="Y48">
        <v>0</v>
      </c>
      <c r="Z48">
        <v>24.21</v>
      </c>
      <c r="AA48">
        <v>20.399999999999999</v>
      </c>
      <c r="AB48">
        <v>6.84</v>
      </c>
      <c r="AC48">
        <v>255.48</v>
      </c>
      <c r="AD48">
        <v>0</v>
      </c>
      <c r="AE48">
        <v>0</v>
      </c>
      <c r="AF48">
        <v>100</v>
      </c>
      <c r="AG48">
        <v>0</v>
      </c>
      <c r="AH48">
        <v>6.78</v>
      </c>
      <c r="AI48">
        <v>4.25</v>
      </c>
    </row>
    <row r="49" spans="1:35">
      <c r="A49" t="s">
        <v>365</v>
      </c>
      <c r="G49" t="s">
        <v>91</v>
      </c>
      <c r="H49" s="73">
        <v>0.97</v>
      </c>
      <c r="I49" s="46">
        <v>0</v>
      </c>
      <c r="J49" s="46">
        <v>4.25</v>
      </c>
      <c r="K49" s="46">
        <v>67.78</v>
      </c>
      <c r="L49" s="46">
        <v>13.73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43.57</v>
      </c>
      <c r="Y49">
        <v>0</v>
      </c>
      <c r="Z49">
        <v>24.21</v>
      </c>
      <c r="AA49">
        <v>20.399999999999999</v>
      </c>
      <c r="AB49">
        <v>6.95</v>
      </c>
      <c r="AC49">
        <v>255.48</v>
      </c>
      <c r="AD49">
        <v>0</v>
      </c>
      <c r="AE49">
        <v>0</v>
      </c>
      <c r="AF49">
        <v>100</v>
      </c>
      <c r="AG49">
        <v>0</v>
      </c>
      <c r="AH49">
        <v>6.78</v>
      </c>
      <c r="AI49">
        <v>4.25</v>
      </c>
    </row>
    <row r="50" spans="1:35">
      <c r="A50" t="s">
        <v>366</v>
      </c>
      <c r="G50" t="s">
        <v>92</v>
      </c>
      <c r="H50" s="73">
        <v>0.97</v>
      </c>
      <c r="I50" s="46">
        <v>0</v>
      </c>
      <c r="J50" s="46">
        <v>4.25</v>
      </c>
      <c r="K50" s="46">
        <v>67.78</v>
      </c>
      <c r="L50" s="46">
        <v>13.8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43.57</v>
      </c>
      <c r="Y50">
        <v>0</v>
      </c>
      <c r="Z50">
        <v>24.21</v>
      </c>
      <c r="AA50">
        <v>20.399999999999999</v>
      </c>
      <c r="AB50">
        <v>7.02</v>
      </c>
      <c r="AC50">
        <v>255.48</v>
      </c>
      <c r="AD50">
        <v>0</v>
      </c>
      <c r="AE50">
        <v>0</v>
      </c>
      <c r="AF50">
        <v>100</v>
      </c>
      <c r="AG50">
        <v>0</v>
      </c>
      <c r="AH50">
        <v>6.78</v>
      </c>
      <c r="AI50">
        <v>4.25</v>
      </c>
    </row>
    <row r="51" spans="1:35">
      <c r="A51" t="s">
        <v>368</v>
      </c>
      <c r="G51" t="s">
        <v>93</v>
      </c>
      <c r="H51" s="73">
        <v>0.97</v>
      </c>
      <c r="I51" s="46">
        <v>0</v>
      </c>
      <c r="J51" s="46">
        <v>4.25</v>
      </c>
      <c r="K51" s="46">
        <v>67.78</v>
      </c>
      <c r="L51" s="46">
        <v>13.940000000000001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43.57</v>
      </c>
      <c r="Y51">
        <v>0</v>
      </c>
      <c r="Z51">
        <v>24.21</v>
      </c>
      <c r="AA51">
        <v>20.399999999999999</v>
      </c>
      <c r="AB51">
        <v>7.16</v>
      </c>
      <c r="AC51">
        <v>255.48</v>
      </c>
      <c r="AD51">
        <v>0</v>
      </c>
      <c r="AE51">
        <v>0</v>
      </c>
      <c r="AF51">
        <v>100</v>
      </c>
      <c r="AG51">
        <v>0</v>
      </c>
      <c r="AH51">
        <v>6.78</v>
      </c>
      <c r="AI51">
        <v>4.25</v>
      </c>
    </row>
    <row r="52" spans="1:35">
      <c r="A52" t="s">
        <v>369</v>
      </c>
      <c r="G52" t="s">
        <v>94</v>
      </c>
      <c r="H52" s="73">
        <v>0.97</v>
      </c>
      <c r="I52" s="46">
        <v>0</v>
      </c>
      <c r="J52" s="46">
        <v>4.25</v>
      </c>
      <c r="K52" s="46">
        <v>67.78</v>
      </c>
      <c r="L52" s="46">
        <v>13.93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43.57</v>
      </c>
      <c r="Y52">
        <v>0</v>
      </c>
      <c r="Z52">
        <v>24.21</v>
      </c>
      <c r="AA52">
        <v>20.399999999999999</v>
      </c>
      <c r="AB52">
        <v>7.15</v>
      </c>
      <c r="AC52">
        <v>255.48</v>
      </c>
      <c r="AD52">
        <v>0</v>
      </c>
      <c r="AE52">
        <v>0</v>
      </c>
      <c r="AF52">
        <v>100</v>
      </c>
      <c r="AG52">
        <v>0</v>
      </c>
      <c r="AH52">
        <v>6.78</v>
      </c>
      <c r="AI52">
        <v>4.25</v>
      </c>
    </row>
    <row r="53" spans="1:35">
      <c r="A53" t="s">
        <v>403</v>
      </c>
      <c r="G53" t="s">
        <v>95</v>
      </c>
      <c r="H53" s="73">
        <v>0.97</v>
      </c>
      <c r="I53" s="46">
        <v>0</v>
      </c>
      <c r="J53" s="46">
        <v>4.25</v>
      </c>
      <c r="K53" s="46">
        <v>67.78</v>
      </c>
      <c r="L53" s="46">
        <v>13.940000000000001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43.57</v>
      </c>
      <c r="Y53">
        <v>0</v>
      </c>
      <c r="Z53">
        <v>24.21</v>
      </c>
      <c r="AA53">
        <v>20.399999999999999</v>
      </c>
      <c r="AB53">
        <v>7.16</v>
      </c>
      <c r="AC53">
        <v>255.48</v>
      </c>
      <c r="AD53">
        <v>0</v>
      </c>
      <c r="AE53">
        <v>0</v>
      </c>
      <c r="AF53">
        <v>100</v>
      </c>
      <c r="AG53">
        <v>0</v>
      </c>
      <c r="AH53">
        <v>6.78</v>
      </c>
      <c r="AI53">
        <v>4.25</v>
      </c>
    </row>
    <row r="54" spans="1:35">
      <c r="A54" t="s">
        <v>402</v>
      </c>
      <c r="G54" t="s">
        <v>96</v>
      </c>
      <c r="H54" s="73">
        <v>0.97</v>
      </c>
      <c r="I54" s="46">
        <v>0</v>
      </c>
      <c r="J54" s="46">
        <v>4.25</v>
      </c>
      <c r="K54" s="46">
        <v>67.78</v>
      </c>
      <c r="L54" s="46">
        <v>13.7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43.57</v>
      </c>
      <c r="Y54">
        <v>0</v>
      </c>
      <c r="Z54">
        <v>24.21</v>
      </c>
      <c r="AA54">
        <v>20.399999999999999</v>
      </c>
      <c r="AB54">
        <v>6.92</v>
      </c>
      <c r="AC54">
        <v>255.48</v>
      </c>
      <c r="AD54">
        <v>0</v>
      </c>
      <c r="AE54">
        <v>0</v>
      </c>
      <c r="AF54">
        <v>100</v>
      </c>
      <c r="AG54">
        <v>0</v>
      </c>
      <c r="AH54">
        <v>6.78</v>
      </c>
      <c r="AI54">
        <v>4.25</v>
      </c>
    </row>
    <row r="55" spans="1:35">
      <c r="A55" t="s">
        <v>404</v>
      </c>
      <c r="G55" t="s">
        <v>97</v>
      </c>
      <c r="H55" s="73">
        <v>0.97</v>
      </c>
      <c r="I55" s="46">
        <v>0</v>
      </c>
      <c r="J55" s="46">
        <v>4.25</v>
      </c>
      <c r="K55" s="46">
        <v>67.78</v>
      </c>
      <c r="L55" s="46">
        <v>13.89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43.57</v>
      </c>
      <c r="Y55">
        <v>0</v>
      </c>
      <c r="Z55">
        <v>24.21</v>
      </c>
      <c r="AA55">
        <v>20.399999999999999</v>
      </c>
      <c r="AB55">
        <v>7.11</v>
      </c>
      <c r="AC55">
        <v>255.48</v>
      </c>
      <c r="AD55">
        <v>0</v>
      </c>
      <c r="AE55">
        <v>0</v>
      </c>
      <c r="AF55">
        <v>100</v>
      </c>
      <c r="AG55">
        <v>0</v>
      </c>
      <c r="AH55">
        <v>6.78</v>
      </c>
      <c r="AI55">
        <v>4.25</v>
      </c>
    </row>
    <row r="56" spans="1:35">
      <c r="A56" t="s">
        <v>404</v>
      </c>
      <c r="G56" t="s">
        <v>98</v>
      </c>
      <c r="H56" s="73">
        <v>0.97</v>
      </c>
      <c r="I56" s="46">
        <v>0</v>
      </c>
      <c r="J56" s="46">
        <v>4.25</v>
      </c>
      <c r="K56" s="46">
        <v>67.78</v>
      </c>
      <c r="L56" s="46">
        <v>13.379999999999999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43.57</v>
      </c>
      <c r="Y56">
        <v>0</v>
      </c>
      <c r="Z56">
        <v>24.21</v>
      </c>
      <c r="AA56">
        <v>20.399999999999999</v>
      </c>
      <c r="AB56">
        <v>6.6</v>
      </c>
      <c r="AC56">
        <v>255.48</v>
      </c>
      <c r="AD56">
        <v>0</v>
      </c>
      <c r="AE56">
        <v>0</v>
      </c>
      <c r="AF56">
        <v>100</v>
      </c>
      <c r="AG56">
        <v>0</v>
      </c>
      <c r="AH56">
        <v>6.78</v>
      </c>
      <c r="AI56">
        <v>4.25</v>
      </c>
    </row>
    <row r="57" spans="1:35">
      <c r="G57" t="s">
        <v>99</v>
      </c>
      <c r="H57" s="73">
        <v>0.97</v>
      </c>
      <c r="I57" s="46">
        <v>0</v>
      </c>
      <c r="J57" s="46">
        <v>4.25</v>
      </c>
      <c r="K57" s="46">
        <v>67.78</v>
      </c>
      <c r="L57" s="46">
        <v>13.27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43.57</v>
      </c>
      <c r="Y57">
        <v>0</v>
      </c>
      <c r="Z57">
        <v>24.21</v>
      </c>
      <c r="AA57">
        <v>20.399999999999999</v>
      </c>
      <c r="AB57">
        <v>6.49</v>
      </c>
      <c r="AC57">
        <v>255.48</v>
      </c>
      <c r="AD57">
        <v>0</v>
      </c>
      <c r="AE57">
        <v>0</v>
      </c>
      <c r="AF57">
        <v>100</v>
      </c>
      <c r="AG57">
        <v>0</v>
      </c>
      <c r="AH57">
        <v>6.78</v>
      </c>
      <c r="AI57">
        <v>4.25</v>
      </c>
    </row>
    <row r="58" spans="1:35">
      <c r="G58" t="s">
        <v>100</v>
      </c>
      <c r="H58" s="73">
        <v>0.97</v>
      </c>
      <c r="I58" s="46">
        <v>0</v>
      </c>
      <c r="J58" s="46">
        <v>4.25</v>
      </c>
      <c r="K58" s="46">
        <v>67.78</v>
      </c>
      <c r="L58" s="46">
        <v>13.05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43.57</v>
      </c>
      <c r="Y58">
        <v>0</v>
      </c>
      <c r="Z58">
        <v>24.21</v>
      </c>
      <c r="AA58">
        <v>20.399999999999999</v>
      </c>
      <c r="AB58">
        <v>6.27</v>
      </c>
      <c r="AC58">
        <v>255.48</v>
      </c>
      <c r="AD58">
        <v>0</v>
      </c>
      <c r="AE58">
        <v>0</v>
      </c>
      <c r="AF58">
        <v>100</v>
      </c>
      <c r="AG58">
        <v>0</v>
      </c>
      <c r="AH58">
        <v>6.78</v>
      </c>
      <c r="AI58">
        <v>4.25</v>
      </c>
    </row>
    <row r="59" spans="1:35">
      <c r="G59" t="s">
        <v>101</v>
      </c>
      <c r="H59" s="73">
        <v>0.97</v>
      </c>
      <c r="I59" s="46">
        <v>0</v>
      </c>
      <c r="J59" s="46">
        <v>4.25</v>
      </c>
      <c r="K59" s="46">
        <v>67.78</v>
      </c>
      <c r="L59" s="46">
        <v>12.65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43.57</v>
      </c>
      <c r="Y59">
        <v>0</v>
      </c>
      <c r="Z59">
        <v>24.21</v>
      </c>
      <c r="AA59">
        <v>20.399999999999999</v>
      </c>
      <c r="AB59">
        <v>5.87</v>
      </c>
      <c r="AC59">
        <v>255.48</v>
      </c>
      <c r="AD59">
        <v>0</v>
      </c>
      <c r="AE59">
        <v>0</v>
      </c>
      <c r="AF59">
        <v>100</v>
      </c>
      <c r="AG59">
        <v>0</v>
      </c>
      <c r="AH59">
        <v>6.78</v>
      </c>
      <c r="AI59">
        <v>4.25</v>
      </c>
    </row>
    <row r="60" spans="1:35">
      <c r="G60" t="s">
        <v>102</v>
      </c>
      <c r="H60" s="73">
        <v>0.97</v>
      </c>
      <c r="I60" s="46">
        <v>0</v>
      </c>
      <c r="J60" s="46">
        <v>4.25</v>
      </c>
      <c r="K60" s="46">
        <v>67.78</v>
      </c>
      <c r="L60" s="46">
        <v>12.18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43.57</v>
      </c>
      <c r="Y60">
        <v>0</v>
      </c>
      <c r="Z60">
        <v>24.21</v>
      </c>
      <c r="AA60">
        <v>20.399999999999999</v>
      </c>
      <c r="AB60">
        <v>5.4</v>
      </c>
      <c r="AC60">
        <v>255.48</v>
      </c>
      <c r="AD60">
        <v>0</v>
      </c>
      <c r="AE60">
        <v>0</v>
      </c>
      <c r="AF60">
        <v>100</v>
      </c>
      <c r="AG60">
        <v>0</v>
      </c>
      <c r="AH60">
        <v>6.78</v>
      </c>
      <c r="AI60">
        <v>4.25</v>
      </c>
    </row>
    <row r="61" spans="1:35">
      <c r="G61" t="s">
        <v>103</v>
      </c>
      <c r="H61" s="73">
        <v>0.97</v>
      </c>
      <c r="I61" s="46">
        <v>0</v>
      </c>
      <c r="J61" s="46">
        <v>4.25</v>
      </c>
      <c r="K61" s="46">
        <v>67.78</v>
      </c>
      <c r="L61" s="46">
        <v>11.93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43.57</v>
      </c>
      <c r="Y61">
        <v>0</v>
      </c>
      <c r="Z61">
        <v>24.21</v>
      </c>
      <c r="AA61">
        <v>20.399999999999999</v>
      </c>
      <c r="AB61">
        <v>5.15</v>
      </c>
      <c r="AC61">
        <v>255.48</v>
      </c>
      <c r="AD61">
        <v>0</v>
      </c>
      <c r="AE61">
        <v>0</v>
      </c>
      <c r="AF61">
        <v>100</v>
      </c>
      <c r="AG61">
        <v>0</v>
      </c>
      <c r="AH61">
        <v>6.78</v>
      </c>
      <c r="AI61">
        <v>4.25</v>
      </c>
    </row>
    <row r="62" spans="1:35">
      <c r="G62" t="s">
        <v>104</v>
      </c>
      <c r="H62" s="73">
        <v>0.97</v>
      </c>
      <c r="I62" s="46">
        <v>0</v>
      </c>
      <c r="J62" s="46">
        <v>4.25</v>
      </c>
      <c r="K62" s="46">
        <v>67.78</v>
      </c>
      <c r="L62" s="46">
        <v>11.510000000000002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43.57</v>
      </c>
      <c r="Y62">
        <v>0</v>
      </c>
      <c r="Z62">
        <v>24.21</v>
      </c>
      <c r="AA62">
        <v>20.399999999999999</v>
      </c>
      <c r="AB62">
        <v>4.7300000000000004</v>
      </c>
      <c r="AC62">
        <v>255.48</v>
      </c>
      <c r="AD62">
        <v>0</v>
      </c>
      <c r="AE62">
        <v>0</v>
      </c>
      <c r="AF62">
        <v>100</v>
      </c>
      <c r="AG62">
        <v>0</v>
      </c>
      <c r="AH62">
        <v>6.78</v>
      </c>
      <c r="AI62">
        <v>4.25</v>
      </c>
    </row>
    <row r="63" spans="1:35">
      <c r="G63" t="s">
        <v>105</v>
      </c>
      <c r="H63" s="73">
        <v>0.97</v>
      </c>
      <c r="I63" s="46">
        <v>0</v>
      </c>
      <c r="J63" s="46">
        <v>4.25</v>
      </c>
      <c r="K63" s="46">
        <v>67.78</v>
      </c>
      <c r="L63" s="46">
        <v>11.15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43.57</v>
      </c>
      <c r="Y63">
        <v>0</v>
      </c>
      <c r="Z63">
        <v>24.21</v>
      </c>
      <c r="AA63">
        <v>20.399999999999999</v>
      </c>
      <c r="AB63">
        <v>4.37</v>
      </c>
      <c r="AC63">
        <v>255.48</v>
      </c>
      <c r="AD63">
        <v>0</v>
      </c>
      <c r="AE63">
        <v>0</v>
      </c>
      <c r="AF63">
        <v>100</v>
      </c>
      <c r="AG63">
        <v>0</v>
      </c>
      <c r="AH63">
        <v>6.78</v>
      </c>
      <c r="AI63">
        <v>4.25</v>
      </c>
    </row>
    <row r="64" spans="1:35">
      <c r="G64" t="s">
        <v>106</v>
      </c>
      <c r="H64" s="73">
        <v>0.97</v>
      </c>
      <c r="I64" s="46">
        <v>0</v>
      </c>
      <c r="J64" s="46">
        <v>4.25</v>
      </c>
      <c r="K64" s="46">
        <v>67.78</v>
      </c>
      <c r="L64" s="46">
        <v>10.72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43.57</v>
      </c>
      <c r="Y64">
        <v>0</v>
      </c>
      <c r="Z64">
        <v>24.21</v>
      </c>
      <c r="AA64">
        <v>20.399999999999999</v>
      </c>
      <c r="AB64">
        <v>3.94</v>
      </c>
      <c r="AC64">
        <v>255.48</v>
      </c>
      <c r="AD64">
        <v>0</v>
      </c>
      <c r="AE64">
        <v>0</v>
      </c>
      <c r="AF64">
        <v>100</v>
      </c>
      <c r="AG64">
        <v>0</v>
      </c>
      <c r="AH64">
        <v>6.78</v>
      </c>
      <c r="AI64">
        <v>4.25</v>
      </c>
    </row>
    <row r="65" spans="7:35">
      <c r="G65" t="s">
        <v>107</v>
      </c>
      <c r="H65" s="73">
        <v>0.97</v>
      </c>
      <c r="I65" s="46">
        <v>0</v>
      </c>
      <c r="J65" s="46">
        <v>4.25</v>
      </c>
      <c r="K65" s="46">
        <v>67.78</v>
      </c>
      <c r="L65" s="46">
        <v>10.18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43.57</v>
      </c>
      <c r="Y65">
        <v>0</v>
      </c>
      <c r="Z65">
        <v>24.21</v>
      </c>
      <c r="AA65">
        <v>20.399999999999999</v>
      </c>
      <c r="AB65">
        <v>3.4</v>
      </c>
      <c r="AC65">
        <v>255.48</v>
      </c>
      <c r="AD65">
        <v>0</v>
      </c>
      <c r="AE65">
        <v>0</v>
      </c>
      <c r="AF65">
        <v>100</v>
      </c>
      <c r="AG65">
        <v>0</v>
      </c>
      <c r="AH65">
        <v>6.78</v>
      </c>
      <c r="AI65">
        <v>4.25</v>
      </c>
    </row>
    <row r="66" spans="7:35">
      <c r="G66" t="s">
        <v>108</v>
      </c>
      <c r="H66" s="73">
        <v>0.97</v>
      </c>
      <c r="I66" s="46">
        <v>0</v>
      </c>
      <c r="J66" s="46">
        <v>4.25</v>
      </c>
      <c r="K66" s="46">
        <v>67.78</v>
      </c>
      <c r="L66" s="46">
        <v>9.67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43.57</v>
      </c>
      <c r="Y66">
        <v>0</v>
      </c>
      <c r="Z66">
        <v>24.21</v>
      </c>
      <c r="AA66">
        <v>20.399999999999999</v>
      </c>
      <c r="AB66">
        <v>2.89</v>
      </c>
      <c r="AC66">
        <v>255.48</v>
      </c>
      <c r="AD66">
        <v>0</v>
      </c>
      <c r="AE66">
        <v>0</v>
      </c>
      <c r="AF66">
        <v>100</v>
      </c>
      <c r="AG66">
        <v>0</v>
      </c>
      <c r="AH66">
        <v>6.78</v>
      </c>
      <c r="AI66">
        <v>4.25</v>
      </c>
    </row>
    <row r="67" spans="7:35">
      <c r="G67" t="s">
        <v>109</v>
      </c>
      <c r="H67" s="73">
        <v>0.87</v>
      </c>
      <c r="I67" s="46">
        <v>0</v>
      </c>
      <c r="J67" s="46">
        <v>4.25</v>
      </c>
      <c r="K67" s="46">
        <v>67.78</v>
      </c>
      <c r="L67" s="46">
        <v>9.1300000000000008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0.87</v>
      </c>
      <c r="X67">
        <v>43.57</v>
      </c>
      <c r="Y67">
        <v>0</v>
      </c>
      <c r="Z67">
        <v>24.21</v>
      </c>
      <c r="AA67">
        <v>20.399999999999999</v>
      </c>
      <c r="AB67">
        <v>2.35</v>
      </c>
      <c r="AC67">
        <v>255.48</v>
      </c>
      <c r="AD67">
        <v>0</v>
      </c>
      <c r="AE67">
        <v>0</v>
      </c>
      <c r="AF67">
        <v>100</v>
      </c>
      <c r="AG67">
        <v>0</v>
      </c>
      <c r="AH67">
        <v>6.78</v>
      </c>
      <c r="AI67">
        <v>4.25</v>
      </c>
    </row>
    <row r="68" spans="7:35">
      <c r="G68" t="s">
        <v>110</v>
      </c>
      <c r="H68" s="73">
        <v>0.87</v>
      </c>
      <c r="I68" s="46">
        <v>0</v>
      </c>
      <c r="J68" s="46">
        <v>4.25</v>
      </c>
      <c r="K68" s="46">
        <v>67.78</v>
      </c>
      <c r="L68" s="46">
        <v>8.58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0.87</v>
      </c>
      <c r="X68">
        <v>43.57</v>
      </c>
      <c r="Y68">
        <v>0</v>
      </c>
      <c r="Z68">
        <v>24.21</v>
      </c>
      <c r="AA68">
        <v>20.399999999999999</v>
      </c>
      <c r="AB68">
        <v>1.8</v>
      </c>
      <c r="AC68">
        <v>255.48</v>
      </c>
      <c r="AD68">
        <v>0</v>
      </c>
      <c r="AE68">
        <v>0</v>
      </c>
      <c r="AF68">
        <v>100</v>
      </c>
      <c r="AG68">
        <v>0</v>
      </c>
      <c r="AH68">
        <v>6.78</v>
      </c>
      <c r="AI68">
        <v>4.25</v>
      </c>
    </row>
    <row r="69" spans="7:35">
      <c r="G69" t="s">
        <v>111</v>
      </c>
      <c r="H69" s="73">
        <v>0.87</v>
      </c>
      <c r="I69" s="46">
        <v>0</v>
      </c>
      <c r="J69" s="46">
        <v>4.25</v>
      </c>
      <c r="K69" s="46">
        <v>67.78</v>
      </c>
      <c r="L69" s="46">
        <v>8.16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0.87</v>
      </c>
      <c r="X69">
        <v>43.57</v>
      </c>
      <c r="Y69">
        <v>0</v>
      </c>
      <c r="Z69">
        <v>24.21</v>
      </c>
      <c r="AA69">
        <v>20.399999999999999</v>
      </c>
      <c r="AB69">
        <v>1.38</v>
      </c>
      <c r="AC69">
        <v>255.48</v>
      </c>
      <c r="AD69">
        <v>0</v>
      </c>
      <c r="AE69">
        <v>0</v>
      </c>
      <c r="AF69">
        <v>100</v>
      </c>
      <c r="AG69">
        <v>0</v>
      </c>
      <c r="AH69">
        <v>6.78</v>
      </c>
      <c r="AI69">
        <v>4.25</v>
      </c>
    </row>
    <row r="70" spans="7:35">
      <c r="G70" t="s">
        <v>112</v>
      </c>
      <c r="H70" s="73">
        <v>0.87</v>
      </c>
      <c r="I70" s="46">
        <v>0</v>
      </c>
      <c r="J70" s="46">
        <v>4.25</v>
      </c>
      <c r="K70" s="46">
        <v>61</v>
      </c>
      <c r="L70" s="46">
        <v>7.78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0.87</v>
      </c>
      <c r="X70">
        <v>43.57</v>
      </c>
      <c r="Y70">
        <v>0</v>
      </c>
      <c r="Z70">
        <v>17.43</v>
      </c>
      <c r="AA70">
        <v>20.399999999999999</v>
      </c>
      <c r="AB70">
        <v>1</v>
      </c>
      <c r="AC70">
        <v>255.48</v>
      </c>
      <c r="AD70">
        <v>0</v>
      </c>
      <c r="AE70">
        <v>0</v>
      </c>
      <c r="AF70">
        <v>100</v>
      </c>
      <c r="AG70">
        <v>0</v>
      </c>
      <c r="AH70">
        <v>6.78</v>
      </c>
      <c r="AI70">
        <v>4.25</v>
      </c>
    </row>
    <row r="71" spans="7:35">
      <c r="G71" t="s">
        <v>113</v>
      </c>
      <c r="H71" s="73">
        <v>0.77</v>
      </c>
      <c r="I71" s="46">
        <v>0</v>
      </c>
      <c r="J71" s="46">
        <v>4.3499999999999996</v>
      </c>
      <c r="K71" s="46">
        <v>43.57</v>
      </c>
      <c r="L71" s="46">
        <v>7.44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0.77</v>
      </c>
      <c r="X71">
        <v>43.57</v>
      </c>
      <c r="Y71">
        <v>0</v>
      </c>
      <c r="Z71">
        <v>0</v>
      </c>
      <c r="AA71">
        <v>20.399999999999999</v>
      </c>
      <c r="AB71">
        <v>0.66</v>
      </c>
      <c r="AC71">
        <v>255.48</v>
      </c>
      <c r="AD71">
        <v>0</v>
      </c>
      <c r="AE71">
        <v>0</v>
      </c>
      <c r="AF71">
        <v>100</v>
      </c>
      <c r="AG71">
        <v>0</v>
      </c>
      <c r="AH71">
        <v>6.78</v>
      </c>
      <c r="AI71">
        <v>4.3499999999999996</v>
      </c>
    </row>
    <row r="72" spans="7:35">
      <c r="G72" t="s">
        <v>114</v>
      </c>
      <c r="H72" s="73">
        <v>0.77</v>
      </c>
      <c r="I72" s="46">
        <v>0</v>
      </c>
      <c r="J72" s="46">
        <v>4.3499999999999996</v>
      </c>
      <c r="K72" s="46">
        <v>43.57</v>
      </c>
      <c r="L72" s="46">
        <v>7.1800000000000006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0.77</v>
      </c>
      <c r="X72">
        <v>43.57</v>
      </c>
      <c r="Y72">
        <v>0</v>
      </c>
      <c r="Z72">
        <v>0</v>
      </c>
      <c r="AA72">
        <v>20.399999999999999</v>
      </c>
      <c r="AB72">
        <v>0.4</v>
      </c>
      <c r="AC72">
        <v>255.48</v>
      </c>
      <c r="AD72">
        <v>0</v>
      </c>
      <c r="AE72">
        <v>0</v>
      </c>
      <c r="AF72">
        <v>100</v>
      </c>
      <c r="AG72">
        <v>0</v>
      </c>
      <c r="AH72">
        <v>6.78</v>
      </c>
      <c r="AI72">
        <v>4.3499999999999996</v>
      </c>
    </row>
    <row r="73" spans="7:35">
      <c r="G73" t="s">
        <v>115</v>
      </c>
      <c r="H73" s="73">
        <v>0.77</v>
      </c>
      <c r="I73" s="46">
        <v>0</v>
      </c>
      <c r="J73" s="46">
        <v>4.3499999999999996</v>
      </c>
      <c r="K73" s="46">
        <v>43.57</v>
      </c>
      <c r="L73" s="46">
        <v>6.95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0.77</v>
      </c>
      <c r="X73">
        <v>43.57</v>
      </c>
      <c r="Y73">
        <v>0</v>
      </c>
      <c r="Z73">
        <v>0</v>
      </c>
      <c r="AA73">
        <v>20.399999999999999</v>
      </c>
      <c r="AB73">
        <v>0.17</v>
      </c>
      <c r="AC73">
        <v>255.48</v>
      </c>
      <c r="AD73">
        <v>0</v>
      </c>
      <c r="AE73">
        <v>0</v>
      </c>
      <c r="AF73">
        <v>100</v>
      </c>
      <c r="AG73">
        <v>0</v>
      </c>
      <c r="AH73">
        <v>6.78</v>
      </c>
      <c r="AI73">
        <v>4.3499999999999996</v>
      </c>
    </row>
    <row r="74" spans="7:35">
      <c r="G74" t="s">
        <v>116</v>
      </c>
      <c r="H74" s="73">
        <v>0.77</v>
      </c>
      <c r="I74" s="46">
        <v>0</v>
      </c>
      <c r="J74" s="46">
        <v>4.3499999999999996</v>
      </c>
      <c r="K74" s="46">
        <v>43.57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43.57</v>
      </c>
      <c r="Y74">
        <v>0</v>
      </c>
      <c r="Z74">
        <v>0</v>
      </c>
      <c r="AA74">
        <v>20.399999999999999</v>
      </c>
      <c r="AB74">
        <v>0</v>
      </c>
      <c r="AC74">
        <v>255.48</v>
      </c>
      <c r="AD74">
        <v>0</v>
      </c>
      <c r="AE74">
        <v>0</v>
      </c>
      <c r="AF74">
        <v>100</v>
      </c>
      <c r="AG74">
        <v>0</v>
      </c>
      <c r="AH74">
        <v>6.78</v>
      </c>
      <c r="AI74">
        <v>4.3499999999999996</v>
      </c>
    </row>
    <row r="75" spans="7:35">
      <c r="G75" t="s">
        <v>117</v>
      </c>
      <c r="H75" s="73">
        <v>0.73</v>
      </c>
      <c r="I75" s="46">
        <v>0</v>
      </c>
      <c r="J75" s="46">
        <v>4.3499999999999996</v>
      </c>
      <c r="K75" s="46">
        <v>43.57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0.73</v>
      </c>
      <c r="X75">
        <v>43.57</v>
      </c>
      <c r="Y75">
        <v>0</v>
      </c>
      <c r="Z75">
        <v>0</v>
      </c>
      <c r="AA75">
        <v>20.399999999999999</v>
      </c>
      <c r="AB75">
        <v>0</v>
      </c>
      <c r="AC75">
        <v>0</v>
      </c>
      <c r="AD75">
        <v>100</v>
      </c>
      <c r="AE75">
        <v>0</v>
      </c>
      <c r="AF75">
        <v>0</v>
      </c>
      <c r="AG75">
        <v>100</v>
      </c>
      <c r="AH75">
        <v>6.78</v>
      </c>
      <c r="AI75">
        <v>4.3499999999999996</v>
      </c>
    </row>
    <row r="76" spans="7:35">
      <c r="G76" t="s">
        <v>118</v>
      </c>
      <c r="H76" s="73">
        <v>0.73</v>
      </c>
      <c r="I76" s="46">
        <v>0</v>
      </c>
      <c r="J76" s="46">
        <v>4.3499999999999996</v>
      </c>
      <c r="K76" s="46">
        <v>43.57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0.73</v>
      </c>
      <c r="X76">
        <v>43.57</v>
      </c>
      <c r="Y76">
        <v>0</v>
      </c>
      <c r="Z76">
        <v>0</v>
      </c>
      <c r="AA76">
        <v>20.399999999999999</v>
      </c>
      <c r="AB76">
        <v>0</v>
      </c>
      <c r="AC76">
        <v>0</v>
      </c>
      <c r="AD76">
        <v>100</v>
      </c>
      <c r="AE76">
        <v>0</v>
      </c>
      <c r="AF76">
        <v>0</v>
      </c>
      <c r="AG76">
        <v>100</v>
      </c>
      <c r="AH76">
        <v>6.78</v>
      </c>
      <c r="AI76">
        <v>4.3499999999999996</v>
      </c>
    </row>
    <row r="77" spans="7:35">
      <c r="G77" t="s">
        <v>119</v>
      </c>
      <c r="H77" s="73">
        <v>0.73</v>
      </c>
      <c r="I77" s="46">
        <v>0</v>
      </c>
      <c r="J77" s="46">
        <v>4.3499999999999996</v>
      </c>
      <c r="K77" s="46">
        <v>43.57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0.73</v>
      </c>
      <c r="X77">
        <v>43.57</v>
      </c>
      <c r="Y77">
        <v>0</v>
      </c>
      <c r="Z77">
        <v>0</v>
      </c>
      <c r="AA77">
        <v>20.399999999999999</v>
      </c>
      <c r="AB77">
        <v>0</v>
      </c>
      <c r="AC77">
        <v>0</v>
      </c>
      <c r="AD77">
        <v>100</v>
      </c>
      <c r="AE77">
        <v>0</v>
      </c>
      <c r="AF77">
        <v>0</v>
      </c>
      <c r="AG77">
        <v>100</v>
      </c>
      <c r="AH77">
        <v>6.78</v>
      </c>
      <c r="AI77">
        <v>4.3499999999999996</v>
      </c>
    </row>
    <row r="78" spans="7:35">
      <c r="G78" t="s">
        <v>120</v>
      </c>
      <c r="H78" s="73">
        <v>0.73</v>
      </c>
      <c r="I78" s="46">
        <v>0</v>
      </c>
      <c r="J78" s="46">
        <v>4.3499999999999996</v>
      </c>
      <c r="K78" s="46">
        <v>43.57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0.73</v>
      </c>
      <c r="X78">
        <v>43.57</v>
      </c>
      <c r="Y78">
        <v>0</v>
      </c>
      <c r="Z78">
        <v>0</v>
      </c>
      <c r="AA78">
        <v>20.399999999999999</v>
      </c>
      <c r="AB78">
        <v>0</v>
      </c>
      <c r="AC78">
        <v>0</v>
      </c>
      <c r="AD78">
        <v>100</v>
      </c>
      <c r="AE78">
        <v>0</v>
      </c>
      <c r="AF78">
        <v>0</v>
      </c>
      <c r="AG78">
        <v>100</v>
      </c>
      <c r="AH78">
        <v>6.78</v>
      </c>
      <c r="AI78">
        <v>4.3499999999999996</v>
      </c>
    </row>
    <row r="79" spans="7:35">
      <c r="G79" t="s">
        <v>121</v>
      </c>
      <c r="H79" s="73">
        <v>0.73</v>
      </c>
      <c r="I79" s="46">
        <v>0</v>
      </c>
      <c r="J79" s="46">
        <v>4.3499999999999996</v>
      </c>
      <c r="K79" s="46">
        <v>43.57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0.73</v>
      </c>
      <c r="X79">
        <v>43.57</v>
      </c>
      <c r="Y79">
        <v>0</v>
      </c>
      <c r="Z79">
        <v>0</v>
      </c>
      <c r="AA79">
        <v>20.399999999999999</v>
      </c>
      <c r="AB79">
        <v>0</v>
      </c>
      <c r="AC79">
        <v>0</v>
      </c>
      <c r="AD79">
        <v>100</v>
      </c>
      <c r="AE79">
        <v>0</v>
      </c>
      <c r="AF79">
        <v>0</v>
      </c>
      <c r="AG79">
        <v>100</v>
      </c>
      <c r="AH79">
        <v>6.78</v>
      </c>
      <c r="AI79">
        <v>4.3499999999999996</v>
      </c>
    </row>
    <row r="80" spans="7:35">
      <c r="G80" t="s">
        <v>122</v>
      </c>
      <c r="H80" s="73">
        <v>0.73</v>
      </c>
      <c r="I80" s="46">
        <v>0</v>
      </c>
      <c r="J80" s="46">
        <v>4.3499999999999996</v>
      </c>
      <c r="K80" s="46">
        <v>43.57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0.73</v>
      </c>
      <c r="X80">
        <v>43.57</v>
      </c>
      <c r="Y80">
        <v>0</v>
      </c>
      <c r="Z80">
        <v>0</v>
      </c>
      <c r="AA80">
        <v>20.399999999999999</v>
      </c>
      <c r="AB80">
        <v>0</v>
      </c>
      <c r="AC80">
        <v>0</v>
      </c>
      <c r="AD80">
        <v>100</v>
      </c>
      <c r="AE80">
        <v>0</v>
      </c>
      <c r="AF80">
        <v>0</v>
      </c>
      <c r="AG80">
        <v>100</v>
      </c>
      <c r="AH80">
        <v>6.78</v>
      </c>
      <c r="AI80">
        <v>4.3499999999999996</v>
      </c>
    </row>
    <row r="81" spans="7:35">
      <c r="G81" t="s">
        <v>123</v>
      </c>
      <c r="H81" s="73">
        <v>0.73</v>
      </c>
      <c r="I81" s="46">
        <v>0</v>
      </c>
      <c r="J81" s="46">
        <v>4.3499999999999996</v>
      </c>
      <c r="K81" s="46">
        <v>43.57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0.73</v>
      </c>
      <c r="X81">
        <v>43.57</v>
      </c>
      <c r="Y81">
        <v>0</v>
      </c>
      <c r="Z81">
        <v>0</v>
      </c>
      <c r="AA81">
        <v>20.399999999999999</v>
      </c>
      <c r="AB81">
        <v>0</v>
      </c>
      <c r="AC81">
        <v>0</v>
      </c>
      <c r="AD81">
        <v>100</v>
      </c>
      <c r="AE81">
        <v>0</v>
      </c>
      <c r="AF81">
        <v>0</v>
      </c>
      <c r="AG81">
        <v>100</v>
      </c>
      <c r="AH81">
        <v>6.78</v>
      </c>
      <c r="AI81">
        <v>4.3499999999999996</v>
      </c>
    </row>
    <row r="82" spans="7:35">
      <c r="G82" t="s">
        <v>124</v>
      </c>
      <c r="H82" s="73">
        <v>0.73</v>
      </c>
      <c r="I82" s="46">
        <v>0</v>
      </c>
      <c r="J82" s="46">
        <v>4.3499999999999996</v>
      </c>
      <c r="K82" s="46">
        <v>43.57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0.73</v>
      </c>
      <c r="X82">
        <v>43.57</v>
      </c>
      <c r="Y82">
        <v>0</v>
      </c>
      <c r="Z82">
        <v>0</v>
      </c>
      <c r="AA82">
        <v>20.399999999999999</v>
      </c>
      <c r="AB82">
        <v>0</v>
      </c>
      <c r="AC82">
        <v>0</v>
      </c>
      <c r="AD82">
        <v>100</v>
      </c>
      <c r="AE82">
        <v>0</v>
      </c>
      <c r="AF82">
        <v>0</v>
      </c>
      <c r="AG82">
        <v>100</v>
      </c>
      <c r="AH82">
        <v>6.78</v>
      </c>
      <c r="AI82">
        <v>4.3499999999999996</v>
      </c>
    </row>
    <row r="83" spans="7:35">
      <c r="G83" t="s">
        <v>125</v>
      </c>
      <c r="H83" s="73">
        <v>0.73</v>
      </c>
      <c r="I83" s="46">
        <v>0</v>
      </c>
      <c r="J83" s="46">
        <v>4.43</v>
      </c>
      <c r="K83" s="46">
        <v>43.57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0.73</v>
      </c>
      <c r="X83">
        <v>43.57</v>
      </c>
      <c r="Y83">
        <v>0</v>
      </c>
      <c r="Z83">
        <v>0</v>
      </c>
      <c r="AA83">
        <v>20.399999999999999</v>
      </c>
      <c r="AB83">
        <v>0</v>
      </c>
      <c r="AC83">
        <v>0</v>
      </c>
      <c r="AD83">
        <v>100</v>
      </c>
      <c r="AE83">
        <v>0</v>
      </c>
      <c r="AF83">
        <v>0</v>
      </c>
      <c r="AG83">
        <v>100</v>
      </c>
      <c r="AH83">
        <v>6.78</v>
      </c>
      <c r="AI83">
        <v>4.43</v>
      </c>
    </row>
    <row r="84" spans="7:35">
      <c r="G84" t="s">
        <v>126</v>
      </c>
      <c r="H84" s="73">
        <v>0.73</v>
      </c>
      <c r="I84" s="46">
        <v>0</v>
      </c>
      <c r="J84" s="46">
        <v>4.43</v>
      </c>
      <c r="K84" s="46">
        <v>43.57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0.73</v>
      </c>
      <c r="X84">
        <v>43.57</v>
      </c>
      <c r="Y84">
        <v>0</v>
      </c>
      <c r="Z84">
        <v>0</v>
      </c>
      <c r="AA84">
        <v>20.399999999999999</v>
      </c>
      <c r="AB84">
        <v>0</v>
      </c>
      <c r="AC84">
        <v>0</v>
      </c>
      <c r="AD84">
        <v>100</v>
      </c>
      <c r="AE84">
        <v>0</v>
      </c>
      <c r="AF84">
        <v>0</v>
      </c>
      <c r="AG84">
        <v>100</v>
      </c>
      <c r="AH84">
        <v>6.78</v>
      </c>
      <c r="AI84">
        <v>4.43</v>
      </c>
    </row>
    <row r="85" spans="7:35">
      <c r="G85" t="s">
        <v>127</v>
      </c>
      <c r="H85" s="73">
        <v>0.73</v>
      </c>
      <c r="I85" s="46">
        <v>0</v>
      </c>
      <c r="J85" s="46">
        <v>4.43</v>
      </c>
      <c r="K85" s="46">
        <v>43.57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0.73</v>
      </c>
      <c r="X85">
        <v>43.57</v>
      </c>
      <c r="Y85">
        <v>0</v>
      </c>
      <c r="Z85">
        <v>0</v>
      </c>
      <c r="AA85">
        <v>20.399999999999999</v>
      </c>
      <c r="AB85">
        <v>0</v>
      </c>
      <c r="AC85">
        <v>0</v>
      </c>
      <c r="AD85">
        <v>100</v>
      </c>
      <c r="AE85">
        <v>0</v>
      </c>
      <c r="AF85">
        <v>0</v>
      </c>
      <c r="AG85">
        <v>100</v>
      </c>
      <c r="AH85">
        <v>6.78</v>
      </c>
      <c r="AI85">
        <v>4.43</v>
      </c>
    </row>
    <row r="86" spans="7:35">
      <c r="G86" t="s">
        <v>128</v>
      </c>
      <c r="H86" s="73">
        <v>0.73</v>
      </c>
      <c r="I86" s="46">
        <v>0</v>
      </c>
      <c r="J86" s="46">
        <v>4.43</v>
      </c>
      <c r="K86" s="46">
        <v>43.57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0.73</v>
      </c>
      <c r="X86">
        <v>43.57</v>
      </c>
      <c r="Y86">
        <v>0</v>
      </c>
      <c r="Z86">
        <v>0</v>
      </c>
      <c r="AA86">
        <v>20.399999999999999</v>
      </c>
      <c r="AB86">
        <v>0</v>
      </c>
      <c r="AC86">
        <v>0</v>
      </c>
      <c r="AD86">
        <v>100</v>
      </c>
      <c r="AE86">
        <v>0</v>
      </c>
      <c r="AF86">
        <v>0</v>
      </c>
      <c r="AG86">
        <v>100</v>
      </c>
      <c r="AH86">
        <v>6.78</v>
      </c>
      <c r="AI86">
        <v>4.43</v>
      </c>
    </row>
    <row r="87" spans="7:35">
      <c r="G87" t="s">
        <v>129</v>
      </c>
      <c r="H87" s="73">
        <v>0.73</v>
      </c>
      <c r="I87" s="46">
        <v>0</v>
      </c>
      <c r="J87" s="46">
        <v>4.3499999999999996</v>
      </c>
      <c r="K87" s="46">
        <v>43.57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0.73</v>
      </c>
      <c r="X87">
        <v>43.57</v>
      </c>
      <c r="Y87">
        <v>0</v>
      </c>
      <c r="Z87">
        <v>0</v>
      </c>
      <c r="AA87">
        <v>20.399999999999999</v>
      </c>
      <c r="AB87">
        <v>0</v>
      </c>
      <c r="AC87">
        <v>0</v>
      </c>
      <c r="AD87">
        <v>100</v>
      </c>
      <c r="AE87">
        <v>0</v>
      </c>
      <c r="AF87">
        <v>0</v>
      </c>
      <c r="AG87">
        <v>100</v>
      </c>
      <c r="AH87">
        <v>6.78</v>
      </c>
      <c r="AI87">
        <v>4.3499999999999996</v>
      </c>
    </row>
    <row r="88" spans="7:35">
      <c r="G88" t="s">
        <v>130</v>
      </c>
      <c r="H88" s="73">
        <v>0.73</v>
      </c>
      <c r="I88" s="46">
        <v>0</v>
      </c>
      <c r="J88" s="46">
        <v>4.3499999999999996</v>
      </c>
      <c r="K88" s="46">
        <v>43.57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0.73</v>
      </c>
      <c r="X88">
        <v>43.57</v>
      </c>
      <c r="Y88">
        <v>0</v>
      </c>
      <c r="Z88">
        <v>0</v>
      </c>
      <c r="AA88">
        <v>20.399999999999999</v>
      </c>
      <c r="AB88">
        <v>0</v>
      </c>
      <c r="AC88">
        <v>0</v>
      </c>
      <c r="AD88">
        <v>100</v>
      </c>
      <c r="AE88">
        <v>0</v>
      </c>
      <c r="AF88">
        <v>0</v>
      </c>
      <c r="AG88">
        <v>100</v>
      </c>
      <c r="AH88">
        <v>6.78</v>
      </c>
      <c r="AI88">
        <v>4.3499999999999996</v>
      </c>
    </row>
    <row r="89" spans="7:35">
      <c r="G89" t="s">
        <v>131</v>
      </c>
      <c r="H89" s="73">
        <v>0.73</v>
      </c>
      <c r="I89" s="46">
        <v>0</v>
      </c>
      <c r="J89" s="46">
        <v>4.3499999999999996</v>
      </c>
      <c r="K89" s="46">
        <v>43.57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0.73</v>
      </c>
      <c r="X89">
        <v>43.57</v>
      </c>
      <c r="Y89">
        <v>0</v>
      </c>
      <c r="Z89">
        <v>0</v>
      </c>
      <c r="AA89">
        <v>20.399999999999999</v>
      </c>
      <c r="AB89">
        <v>0</v>
      </c>
      <c r="AC89">
        <v>0</v>
      </c>
      <c r="AD89">
        <v>100</v>
      </c>
      <c r="AE89">
        <v>0</v>
      </c>
      <c r="AF89">
        <v>0</v>
      </c>
      <c r="AG89">
        <v>100</v>
      </c>
      <c r="AH89">
        <v>6.78</v>
      </c>
      <c r="AI89">
        <v>4.3499999999999996</v>
      </c>
    </row>
    <row r="90" spans="7:35">
      <c r="G90" t="s">
        <v>132</v>
      </c>
      <c r="H90" s="73">
        <v>0.73</v>
      </c>
      <c r="I90" s="46">
        <v>0</v>
      </c>
      <c r="J90" s="46">
        <v>4.3499999999999996</v>
      </c>
      <c r="K90" s="46">
        <v>43.57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0.73</v>
      </c>
      <c r="X90">
        <v>43.57</v>
      </c>
      <c r="Y90">
        <v>0</v>
      </c>
      <c r="Z90">
        <v>0</v>
      </c>
      <c r="AA90">
        <v>20.399999999999999</v>
      </c>
      <c r="AB90">
        <v>0</v>
      </c>
      <c r="AC90">
        <v>0</v>
      </c>
      <c r="AD90">
        <v>100</v>
      </c>
      <c r="AE90">
        <v>0</v>
      </c>
      <c r="AF90">
        <v>0</v>
      </c>
      <c r="AG90">
        <v>100</v>
      </c>
      <c r="AH90">
        <v>6.78</v>
      </c>
      <c r="AI90">
        <v>4.3499999999999996</v>
      </c>
    </row>
    <row r="91" spans="7:35">
      <c r="G91" t="s">
        <v>133</v>
      </c>
      <c r="H91" s="73">
        <v>0.68</v>
      </c>
      <c r="I91" s="46">
        <v>0</v>
      </c>
      <c r="J91" s="46">
        <v>4.25</v>
      </c>
      <c r="K91" s="46">
        <v>43.57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43.57</v>
      </c>
      <c r="Y91">
        <v>179.14</v>
      </c>
      <c r="Z91">
        <v>0</v>
      </c>
      <c r="AA91">
        <v>20.399999999999999</v>
      </c>
      <c r="AB91">
        <v>0</v>
      </c>
      <c r="AC91">
        <v>0</v>
      </c>
      <c r="AD91">
        <v>100</v>
      </c>
      <c r="AE91">
        <v>76.88</v>
      </c>
      <c r="AF91">
        <v>0</v>
      </c>
      <c r="AG91">
        <v>100</v>
      </c>
      <c r="AH91">
        <v>6.78</v>
      </c>
      <c r="AI91">
        <v>4.25</v>
      </c>
    </row>
    <row r="92" spans="7:35">
      <c r="G92" t="s">
        <v>134</v>
      </c>
      <c r="H92" s="73">
        <v>0.68</v>
      </c>
      <c r="I92" s="46">
        <v>0</v>
      </c>
      <c r="J92" s="46">
        <v>4.25</v>
      </c>
      <c r="K92" s="46">
        <v>43.57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43.57</v>
      </c>
      <c r="Y92">
        <v>179.14</v>
      </c>
      <c r="Z92">
        <v>0</v>
      </c>
      <c r="AA92">
        <v>20.399999999999999</v>
      </c>
      <c r="AB92">
        <v>0</v>
      </c>
      <c r="AC92">
        <v>0</v>
      </c>
      <c r="AD92">
        <v>100</v>
      </c>
      <c r="AE92">
        <v>76.88</v>
      </c>
      <c r="AF92">
        <v>0</v>
      </c>
      <c r="AG92">
        <v>100</v>
      </c>
      <c r="AH92">
        <v>6.78</v>
      </c>
      <c r="AI92">
        <v>4.25</v>
      </c>
    </row>
    <row r="93" spans="7:35">
      <c r="G93" t="s">
        <v>135</v>
      </c>
      <c r="H93" s="73">
        <v>0.68</v>
      </c>
      <c r="I93" s="46">
        <v>0</v>
      </c>
      <c r="J93" s="46">
        <v>4.25</v>
      </c>
      <c r="K93" s="46">
        <v>43.57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43.57</v>
      </c>
      <c r="Y93">
        <v>179.14</v>
      </c>
      <c r="Z93">
        <v>0</v>
      </c>
      <c r="AA93">
        <v>20.399999999999999</v>
      </c>
      <c r="AB93">
        <v>0</v>
      </c>
      <c r="AC93">
        <v>0</v>
      </c>
      <c r="AD93">
        <v>100</v>
      </c>
      <c r="AE93">
        <v>76.88</v>
      </c>
      <c r="AF93">
        <v>0</v>
      </c>
      <c r="AG93">
        <v>100</v>
      </c>
      <c r="AH93">
        <v>6.78</v>
      </c>
      <c r="AI93">
        <v>4.25</v>
      </c>
    </row>
    <row r="94" spans="7:35">
      <c r="G94" t="s">
        <v>136</v>
      </c>
      <c r="H94" s="73">
        <v>0.68</v>
      </c>
      <c r="I94" s="46">
        <v>0</v>
      </c>
      <c r="J94" s="46">
        <v>4.25</v>
      </c>
      <c r="K94" s="46">
        <v>43.57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43.57</v>
      </c>
      <c r="Y94">
        <v>179.14</v>
      </c>
      <c r="Z94">
        <v>0</v>
      </c>
      <c r="AA94">
        <v>20.399999999999999</v>
      </c>
      <c r="AB94">
        <v>0</v>
      </c>
      <c r="AC94">
        <v>0</v>
      </c>
      <c r="AD94">
        <v>100</v>
      </c>
      <c r="AE94">
        <v>76.88</v>
      </c>
      <c r="AF94">
        <v>0</v>
      </c>
      <c r="AG94">
        <v>100</v>
      </c>
      <c r="AH94">
        <v>6.78</v>
      </c>
      <c r="AI94">
        <v>4.25</v>
      </c>
    </row>
    <row r="95" spans="7:35">
      <c r="G95" t="s">
        <v>137</v>
      </c>
      <c r="H95" s="73">
        <v>0.63</v>
      </c>
      <c r="I95" s="46">
        <v>0</v>
      </c>
      <c r="J95" s="46">
        <v>4.25</v>
      </c>
      <c r="K95" s="46">
        <v>43.57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43.57</v>
      </c>
      <c r="Y95">
        <v>179.14</v>
      </c>
      <c r="Z95">
        <v>0</v>
      </c>
      <c r="AA95">
        <v>20.399999999999999</v>
      </c>
      <c r="AB95">
        <v>0</v>
      </c>
      <c r="AC95">
        <v>0</v>
      </c>
      <c r="AD95">
        <v>100</v>
      </c>
      <c r="AE95">
        <v>76.88</v>
      </c>
      <c r="AF95">
        <v>0</v>
      </c>
      <c r="AG95">
        <v>100</v>
      </c>
      <c r="AH95">
        <v>6.78</v>
      </c>
      <c r="AI95">
        <v>4.25</v>
      </c>
    </row>
    <row r="96" spans="7:35">
      <c r="G96" t="s">
        <v>138</v>
      </c>
      <c r="H96" s="73">
        <v>0.63</v>
      </c>
      <c r="I96" s="46">
        <v>0</v>
      </c>
      <c r="J96" s="46">
        <v>4.25</v>
      </c>
      <c r="K96" s="46">
        <v>43.57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43.57</v>
      </c>
      <c r="Y96">
        <v>179.14</v>
      </c>
      <c r="Z96">
        <v>0</v>
      </c>
      <c r="AA96">
        <v>20.399999999999999</v>
      </c>
      <c r="AB96">
        <v>0</v>
      </c>
      <c r="AC96">
        <v>0</v>
      </c>
      <c r="AD96">
        <v>100</v>
      </c>
      <c r="AE96">
        <v>76.88</v>
      </c>
      <c r="AF96">
        <v>0</v>
      </c>
      <c r="AG96">
        <v>100</v>
      </c>
      <c r="AH96">
        <v>6.78</v>
      </c>
      <c r="AI96">
        <v>4.25</v>
      </c>
    </row>
    <row r="97" spans="1:133">
      <c r="G97" t="s">
        <v>139</v>
      </c>
      <c r="H97" s="73">
        <v>0.63</v>
      </c>
      <c r="I97" s="46">
        <v>0</v>
      </c>
      <c r="J97" s="46">
        <v>4.25</v>
      </c>
      <c r="K97" s="46">
        <v>43.57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43.57</v>
      </c>
      <c r="Y97">
        <v>179.14</v>
      </c>
      <c r="Z97">
        <v>0</v>
      </c>
      <c r="AA97">
        <v>20.399999999999999</v>
      </c>
      <c r="AB97">
        <v>0</v>
      </c>
      <c r="AC97">
        <v>0</v>
      </c>
      <c r="AD97">
        <v>100</v>
      </c>
      <c r="AE97">
        <v>76.88</v>
      </c>
      <c r="AF97">
        <v>0</v>
      </c>
      <c r="AG97">
        <v>100</v>
      </c>
      <c r="AH97">
        <v>6.78</v>
      </c>
      <c r="AI97">
        <v>4.25</v>
      </c>
    </row>
    <row r="98" spans="1:133">
      <c r="G98" t="s">
        <v>140</v>
      </c>
      <c r="H98" s="73">
        <v>0.63</v>
      </c>
      <c r="I98" s="46">
        <v>0</v>
      </c>
      <c r="J98" s="46">
        <v>4.25</v>
      </c>
      <c r="K98" s="46">
        <v>43.57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43.57</v>
      </c>
      <c r="Y98">
        <v>179.14</v>
      </c>
      <c r="Z98">
        <v>0</v>
      </c>
      <c r="AA98">
        <v>20.399999999999999</v>
      </c>
      <c r="AB98">
        <v>0</v>
      </c>
      <c r="AC98">
        <v>0</v>
      </c>
      <c r="AD98">
        <v>100</v>
      </c>
      <c r="AE98">
        <v>76.88</v>
      </c>
      <c r="AF98">
        <v>0</v>
      </c>
      <c r="AG98">
        <v>100</v>
      </c>
      <c r="AH98">
        <v>6.78</v>
      </c>
      <c r="AI98">
        <v>4.25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0.10318000000000009</v>
      </c>
      <c r="K99" s="69">
        <f t="shared" si="1"/>
        <v>1.237665</v>
      </c>
      <c r="L99" s="69">
        <f t="shared" si="1"/>
        <v>0.20928749999999977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1.811999999999999E-2</v>
      </c>
      <c r="X99">
        <f t="shared" si="1"/>
        <v>1.0456800000000017</v>
      </c>
      <c r="Y99">
        <f t="shared" si="1"/>
        <v>1.4331200000000004</v>
      </c>
      <c r="Z99">
        <f t="shared" si="1"/>
        <v>0.19198500000000004</v>
      </c>
      <c r="AA99">
        <f t="shared" si="1"/>
        <v>0.48960000000000081</v>
      </c>
      <c r="AB99">
        <f t="shared" si="1"/>
        <v>4.6567500000000005E-2</v>
      </c>
      <c r="AC99">
        <f t="shared" si="1"/>
        <v>3.0657599999999965</v>
      </c>
      <c r="AD99">
        <f t="shared" si="1"/>
        <v>1.2</v>
      </c>
      <c r="AE99">
        <f t="shared" si="1"/>
        <v>0.61504000000000036</v>
      </c>
      <c r="AF99">
        <f t="shared" si="1"/>
        <v>1.2</v>
      </c>
      <c r="AG99">
        <f t="shared" si="1"/>
        <v>0.6</v>
      </c>
      <c r="AH99">
        <f t="shared" si="1"/>
        <v>0.16271999999999959</v>
      </c>
      <c r="AI99">
        <f t="shared" si="1"/>
        <v>0.10318000000000009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62.93</v>
      </c>
      <c r="I3" s="53">
        <v>0</v>
      </c>
      <c r="J3" s="53">
        <v>130.71</v>
      </c>
      <c r="K3" s="53">
        <v>0</v>
      </c>
      <c r="L3" s="53">
        <v>0</v>
      </c>
      <c r="M3" s="72">
        <v>0</v>
      </c>
      <c r="N3" s="71">
        <v>0</v>
      </c>
      <c r="O3" s="53">
        <v>-52</v>
      </c>
      <c r="P3" s="53">
        <v>0</v>
      </c>
      <c r="Q3" s="53">
        <v>0</v>
      </c>
      <c r="R3" s="53">
        <v>-1.6</v>
      </c>
      <c r="S3" s="72">
        <v>0</v>
      </c>
      <c r="T3" t="s">
        <v>536</v>
      </c>
      <c r="U3" s="73">
        <v>-54.6</v>
      </c>
      <c r="V3" s="74">
        <v>193.64</v>
      </c>
      <c r="W3">
        <v>62.93</v>
      </c>
      <c r="X3">
        <v>-52</v>
      </c>
      <c r="Y3">
        <v>-1</v>
      </c>
      <c r="Z3">
        <v>-1.6</v>
      </c>
      <c r="AA3">
        <v>0</v>
      </c>
      <c r="AB3">
        <v>130.71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61.96</v>
      </c>
      <c r="I4" s="46">
        <v>0</v>
      </c>
      <c r="J4" s="46">
        <v>150.08000000000001</v>
      </c>
      <c r="K4" s="46">
        <v>0</v>
      </c>
      <c r="L4" s="46">
        <v>0</v>
      </c>
      <c r="M4" s="74">
        <v>0</v>
      </c>
      <c r="N4" s="73">
        <v>0</v>
      </c>
      <c r="O4" s="46">
        <v>-57</v>
      </c>
      <c r="P4" s="46">
        <v>0</v>
      </c>
      <c r="Q4" s="46">
        <v>0</v>
      </c>
      <c r="R4" s="46">
        <v>-1.6</v>
      </c>
      <c r="S4" s="74">
        <v>0</v>
      </c>
      <c r="U4" s="73">
        <v>-59.6</v>
      </c>
      <c r="V4" s="74">
        <v>212.04</v>
      </c>
      <c r="W4">
        <v>61.96</v>
      </c>
      <c r="X4">
        <v>-57</v>
      </c>
      <c r="Y4">
        <v>-1</v>
      </c>
      <c r="Z4">
        <v>-1.6</v>
      </c>
      <c r="AA4">
        <v>0</v>
      </c>
      <c r="AB4">
        <v>150.08000000000001</v>
      </c>
    </row>
    <row r="5" spans="1:28">
      <c r="G5" t="s">
        <v>47</v>
      </c>
      <c r="H5" s="73">
        <v>54.22</v>
      </c>
      <c r="I5" s="46">
        <v>0</v>
      </c>
      <c r="J5" s="46">
        <v>150.07</v>
      </c>
      <c r="K5" s="46">
        <v>0</v>
      </c>
      <c r="L5" s="46">
        <v>0</v>
      </c>
      <c r="M5" s="74">
        <v>0</v>
      </c>
      <c r="N5" s="73">
        <v>0</v>
      </c>
      <c r="O5" s="46">
        <v>-60</v>
      </c>
      <c r="P5" s="46">
        <v>0</v>
      </c>
      <c r="Q5" s="46">
        <v>0</v>
      </c>
      <c r="R5" s="46">
        <v>-1.7</v>
      </c>
      <c r="S5" s="74">
        <v>0</v>
      </c>
      <c r="U5" s="73">
        <v>-62.7</v>
      </c>
      <c r="V5" s="74">
        <v>204.29</v>
      </c>
      <c r="W5">
        <v>54.22</v>
      </c>
      <c r="X5">
        <v>-60</v>
      </c>
      <c r="Y5">
        <v>-1</v>
      </c>
      <c r="Z5">
        <v>-1.7</v>
      </c>
      <c r="AA5">
        <v>0</v>
      </c>
      <c r="AB5">
        <v>150.07</v>
      </c>
    </row>
    <row r="6" spans="1:28">
      <c r="G6" t="s">
        <v>48</v>
      </c>
      <c r="H6" s="73">
        <v>47.44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-65</v>
      </c>
      <c r="P6" s="46">
        <v>-13</v>
      </c>
      <c r="Q6" s="46">
        <v>0</v>
      </c>
      <c r="R6" s="46">
        <v>-1.7</v>
      </c>
      <c r="S6" s="74">
        <v>0</v>
      </c>
      <c r="U6" s="73">
        <v>-80.7</v>
      </c>
      <c r="V6" s="74">
        <v>47.44</v>
      </c>
      <c r="W6">
        <v>47.44</v>
      </c>
      <c r="X6">
        <v>-65</v>
      </c>
      <c r="Y6">
        <v>-1</v>
      </c>
      <c r="Z6">
        <v>-1.7</v>
      </c>
      <c r="AA6">
        <v>0</v>
      </c>
      <c r="AB6">
        <v>-13</v>
      </c>
    </row>
    <row r="7" spans="1:28">
      <c r="G7" t="s">
        <v>49</v>
      </c>
      <c r="H7" s="73">
        <v>48.41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-22</v>
      </c>
      <c r="P7" s="46">
        <v>-20</v>
      </c>
      <c r="Q7" s="46">
        <v>0</v>
      </c>
      <c r="R7" s="46">
        <v>-1.7</v>
      </c>
      <c r="S7" s="74">
        <v>0</v>
      </c>
      <c r="U7" s="73">
        <v>-44.7</v>
      </c>
      <c r="V7" s="74">
        <v>48.41</v>
      </c>
      <c r="W7">
        <v>48.41</v>
      </c>
      <c r="X7">
        <v>-22</v>
      </c>
      <c r="Y7">
        <v>-1</v>
      </c>
      <c r="Z7">
        <v>-1.7</v>
      </c>
      <c r="AA7">
        <v>0</v>
      </c>
      <c r="AB7">
        <v>-20</v>
      </c>
    </row>
    <row r="8" spans="1:28">
      <c r="G8" t="s">
        <v>50</v>
      </c>
      <c r="H8" s="73">
        <v>48.41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-46</v>
      </c>
      <c r="P8" s="46">
        <v>-17</v>
      </c>
      <c r="Q8" s="46">
        <v>0</v>
      </c>
      <c r="R8" s="46">
        <v>-1.7</v>
      </c>
      <c r="S8" s="74">
        <v>0</v>
      </c>
      <c r="U8" s="73">
        <v>-65.7</v>
      </c>
      <c r="V8" s="74">
        <v>48.41</v>
      </c>
      <c r="W8">
        <v>48.41</v>
      </c>
      <c r="X8">
        <v>-46</v>
      </c>
      <c r="Y8">
        <v>-1</v>
      </c>
      <c r="Z8">
        <v>-1.7</v>
      </c>
      <c r="AA8">
        <v>0</v>
      </c>
      <c r="AB8">
        <v>-17</v>
      </c>
    </row>
    <row r="9" spans="1:28">
      <c r="G9" t="s">
        <v>51</v>
      </c>
      <c r="H9" s="73">
        <v>52.28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-33</v>
      </c>
      <c r="P9" s="46">
        <v>-14</v>
      </c>
      <c r="Q9" s="46">
        <v>0</v>
      </c>
      <c r="R9" s="46">
        <v>-1.7</v>
      </c>
      <c r="S9" s="74">
        <v>0</v>
      </c>
      <c r="U9" s="73">
        <v>-49.7</v>
      </c>
      <c r="V9" s="74">
        <v>52.28</v>
      </c>
      <c r="W9">
        <v>52.28</v>
      </c>
      <c r="X9">
        <v>-33</v>
      </c>
      <c r="Y9">
        <v>-1</v>
      </c>
      <c r="Z9">
        <v>-1.7</v>
      </c>
      <c r="AA9">
        <v>0</v>
      </c>
      <c r="AB9">
        <v>-14</v>
      </c>
    </row>
    <row r="10" spans="1:28">
      <c r="G10" t="s">
        <v>52</v>
      </c>
      <c r="H10" s="73">
        <v>48.41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-12</v>
      </c>
      <c r="Q10" s="46">
        <v>0</v>
      </c>
      <c r="R10" s="46">
        <v>-1.7</v>
      </c>
      <c r="S10" s="74">
        <v>0</v>
      </c>
      <c r="U10" s="73">
        <v>-14.7</v>
      </c>
      <c r="V10" s="74">
        <v>48.41</v>
      </c>
      <c r="W10">
        <v>48.41</v>
      </c>
      <c r="X10">
        <v>0</v>
      </c>
      <c r="Y10">
        <v>-1</v>
      </c>
      <c r="Z10">
        <v>-1.7</v>
      </c>
      <c r="AA10">
        <v>0</v>
      </c>
      <c r="AB10">
        <v>-12</v>
      </c>
    </row>
    <row r="11" spans="1:28">
      <c r="G11" t="s">
        <v>53</v>
      </c>
      <c r="H11" s="73">
        <v>55.18</v>
      </c>
      <c r="I11" s="46">
        <v>12.59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-22</v>
      </c>
      <c r="Q11" s="46">
        <v>0</v>
      </c>
      <c r="R11" s="46">
        <v>-1.8</v>
      </c>
      <c r="S11" s="74">
        <v>0</v>
      </c>
      <c r="U11" s="73">
        <v>-24.8</v>
      </c>
      <c r="V11" s="74">
        <v>67.77</v>
      </c>
      <c r="W11">
        <v>55.18</v>
      </c>
      <c r="X11">
        <v>12.59</v>
      </c>
      <c r="Y11">
        <v>-1</v>
      </c>
      <c r="Z11">
        <v>-1.8</v>
      </c>
      <c r="AA11">
        <v>0</v>
      </c>
      <c r="AB11">
        <v>-22</v>
      </c>
    </row>
    <row r="12" spans="1:28">
      <c r="G12" t="s">
        <v>54</v>
      </c>
      <c r="H12" s="73">
        <v>52.28</v>
      </c>
      <c r="I12" s="46">
        <v>9.68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-23</v>
      </c>
      <c r="Q12" s="46">
        <v>0</v>
      </c>
      <c r="R12" s="46">
        <v>-1.8</v>
      </c>
      <c r="S12" s="74">
        <v>0</v>
      </c>
      <c r="U12" s="73">
        <v>-25.8</v>
      </c>
      <c r="V12" s="74">
        <v>61.96</v>
      </c>
      <c r="W12">
        <v>52.28</v>
      </c>
      <c r="X12">
        <v>9.68</v>
      </c>
      <c r="Y12">
        <v>-1</v>
      </c>
      <c r="Z12">
        <v>-1.8</v>
      </c>
      <c r="AA12">
        <v>0</v>
      </c>
      <c r="AB12">
        <v>-23</v>
      </c>
    </row>
    <row r="13" spans="1:28">
      <c r="G13" t="s">
        <v>55</v>
      </c>
      <c r="H13" s="73">
        <v>60.03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-21</v>
      </c>
      <c r="Q13" s="46">
        <v>0</v>
      </c>
      <c r="R13" s="46">
        <v>-1.8</v>
      </c>
      <c r="S13" s="74">
        <v>0</v>
      </c>
      <c r="U13" s="73">
        <v>-23.8</v>
      </c>
      <c r="V13" s="74">
        <v>60.03</v>
      </c>
      <c r="W13">
        <v>60.03</v>
      </c>
      <c r="X13">
        <v>0</v>
      </c>
      <c r="Y13">
        <v>-1</v>
      </c>
      <c r="Z13">
        <v>-1.8</v>
      </c>
      <c r="AA13">
        <v>0</v>
      </c>
      <c r="AB13">
        <v>-21</v>
      </c>
    </row>
    <row r="14" spans="1:28">
      <c r="G14" t="s">
        <v>56</v>
      </c>
      <c r="H14" s="73">
        <v>55.19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-19</v>
      </c>
      <c r="Q14" s="46">
        <v>0</v>
      </c>
      <c r="R14" s="46">
        <v>-1.9</v>
      </c>
      <c r="S14" s="74">
        <v>0</v>
      </c>
      <c r="U14" s="73">
        <v>-21.9</v>
      </c>
      <c r="V14" s="74">
        <v>55.19</v>
      </c>
      <c r="W14">
        <v>55.19</v>
      </c>
      <c r="X14">
        <v>0</v>
      </c>
      <c r="Y14">
        <v>-1</v>
      </c>
      <c r="Z14">
        <v>-1.9</v>
      </c>
      <c r="AA14">
        <v>0</v>
      </c>
      <c r="AB14">
        <v>-19</v>
      </c>
    </row>
    <row r="15" spans="1:28">
      <c r="G15" t="s">
        <v>57</v>
      </c>
      <c r="H15" s="73">
        <v>52.29</v>
      </c>
      <c r="I15" s="46">
        <v>13.55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-20</v>
      </c>
      <c r="Q15" s="46">
        <v>0</v>
      </c>
      <c r="R15" s="46">
        <v>-1.9</v>
      </c>
      <c r="S15" s="74">
        <v>0</v>
      </c>
      <c r="U15" s="73">
        <v>-22.9</v>
      </c>
      <c r="V15" s="74">
        <v>65.84</v>
      </c>
      <c r="W15">
        <v>52.29</v>
      </c>
      <c r="X15">
        <v>13.55</v>
      </c>
      <c r="Y15">
        <v>-1</v>
      </c>
      <c r="Z15">
        <v>-1.9</v>
      </c>
      <c r="AA15">
        <v>0</v>
      </c>
      <c r="AB15">
        <v>-20</v>
      </c>
    </row>
    <row r="16" spans="1:28">
      <c r="G16" t="s">
        <v>58</v>
      </c>
      <c r="H16" s="73">
        <v>53.25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-26</v>
      </c>
      <c r="P16" s="46">
        <v>-22</v>
      </c>
      <c r="Q16" s="46">
        <v>0</v>
      </c>
      <c r="R16" s="46">
        <v>-1.8</v>
      </c>
      <c r="S16" s="74">
        <v>0</v>
      </c>
      <c r="U16" s="73">
        <v>-50.8</v>
      </c>
      <c r="V16" s="74">
        <v>53.25</v>
      </c>
      <c r="W16">
        <v>53.25</v>
      </c>
      <c r="X16">
        <v>-26</v>
      </c>
      <c r="Y16">
        <v>-1</v>
      </c>
      <c r="Z16">
        <v>-1.8</v>
      </c>
      <c r="AA16">
        <v>0</v>
      </c>
      <c r="AB16">
        <v>-22</v>
      </c>
    </row>
    <row r="17" spans="7:28">
      <c r="G17" t="s">
        <v>59</v>
      </c>
      <c r="H17" s="73">
        <v>70.680000000000007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</v>
      </c>
      <c r="P17" s="46">
        <v>-71</v>
      </c>
      <c r="Q17" s="46">
        <v>0</v>
      </c>
      <c r="R17" s="46">
        <v>-1.7</v>
      </c>
      <c r="S17" s="74">
        <v>0</v>
      </c>
      <c r="U17" s="73">
        <v>-88.7</v>
      </c>
      <c r="V17" s="74">
        <v>70.680000000000007</v>
      </c>
      <c r="W17">
        <v>70.680000000000007</v>
      </c>
      <c r="X17">
        <v>-15</v>
      </c>
      <c r="Y17">
        <v>-1</v>
      </c>
      <c r="Z17">
        <v>-1.7</v>
      </c>
      <c r="AA17">
        <v>0</v>
      </c>
      <c r="AB17">
        <v>-71</v>
      </c>
    </row>
    <row r="18" spans="7:28">
      <c r="G18" t="s">
        <v>60</v>
      </c>
      <c r="H18" s="73">
        <v>69.709999999999994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</v>
      </c>
      <c r="P18" s="46">
        <v>-21</v>
      </c>
      <c r="Q18" s="46">
        <v>0</v>
      </c>
      <c r="R18" s="46">
        <v>-1.6</v>
      </c>
      <c r="S18" s="74">
        <v>0</v>
      </c>
      <c r="U18" s="73">
        <v>-35.6</v>
      </c>
      <c r="V18" s="74">
        <v>69.709999999999994</v>
      </c>
      <c r="W18">
        <v>69.709999999999994</v>
      </c>
      <c r="X18">
        <v>-12</v>
      </c>
      <c r="Y18">
        <v>-1</v>
      </c>
      <c r="Z18">
        <v>-1.6</v>
      </c>
      <c r="AA18">
        <v>0</v>
      </c>
      <c r="AB18">
        <v>-21</v>
      </c>
    </row>
    <row r="19" spans="7:28">
      <c r="G19" t="s">
        <v>61</v>
      </c>
      <c r="H19" s="73">
        <v>54.22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</v>
      </c>
      <c r="P19" s="46">
        <v>-14</v>
      </c>
      <c r="Q19" s="46">
        <v>0</v>
      </c>
      <c r="R19" s="46">
        <v>-1.1000000000000001</v>
      </c>
      <c r="S19" s="74">
        <v>0</v>
      </c>
      <c r="U19" s="73">
        <v>-47.1</v>
      </c>
      <c r="V19" s="74">
        <v>54.22</v>
      </c>
      <c r="W19">
        <v>54.22</v>
      </c>
      <c r="X19">
        <v>-31</v>
      </c>
      <c r="Y19">
        <v>-1</v>
      </c>
      <c r="Z19">
        <v>-1.1000000000000001</v>
      </c>
      <c r="AA19">
        <v>0</v>
      </c>
      <c r="AB19">
        <v>-14</v>
      </c>
    </row>
    <row r="20" spans="7:28">
      <c r="G20" t="s">
        <v>62</v>
      </c>
      <c r="H20" s="73">
        <v>53.25</v>
      </c>
      <c r="I20" s="46">
        <v>0</v>
      </c>
      <c r="J20" s="46">
        <v>31.95</v>
      </c>
      <c r="K20" s="46">
        <v>0</v>
      </c>
      <c r="L20" s="46">
        <v>0</v>
      </c>
      <c r="M20" s="74">
        <v>0</v>
      </c>
      <c r="N20" s="73">
        <v>0</v>
      </c>
      <c r="O20" s="46">
        <v>-29</v>
      </c>
      <c r="P20" s="46">
        <v>0</v>
      </c>
      <c r="Q20" s="46">
        <v>0</v>
      </c>
      <c r="R20" s="46">
        <v>-1.1000000000000001</v>
      </c>
      <c r="S20" s="74">
        <v>0</v>
      </c>
      <c r="U20" s="73">
        <v>-31.1</v>
      </c>
      <c r="V20" s="74">
        <v>85.2</v>
      </c>
      <c r="W20">
        <v>53.25</v>
      </c>
      <c r="X20">
        <v>-29</v>
      </c>
      <c r="Y20">
        <v>-1</v>
      </c>
      <c r="Z20">
        <v>-1.1000000000000001</v>
      </c>
      <c r="AA20">
        <v>0</v>
      </c>
      <c r="AB20">
        <v>31.95</v>
      </c>
    </row>
    <row r="21" spans="7:28">
      <c r="G21" t="s">
        <v>63</v>
      </c>
      <c r="H21" s="73">
        <v>26.14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-48</v>
      </c>
      <c r="P21" s="46">
        <v>-10</v>
      </c>
      <c r="Q21" s="46">
        <v>0</v>
      </c>
      <c r="R21" s="46">
        <v>-0.5</v>
      </c>
      <c r="S21" s="74">
        <v>0</v>
      </c>
      <c r="U21" s="73">
        <v>-59.5</v>
      </c>
      <c r="V21" s="74">
        <v>26.14</v>
      </c>
      <c r="W21">
        <v>26.14</v>
      </c>
      <c r="X21">
        <v>-48</v>
      </c>
      <c r="Y21">
        <v>-1</v>
      </c>
      <c r="Z21">
        <v>-0.5</v>
      </c>
      <c r="AA21">
        <v>0</v>
      </c>
      <c r="AB21">
        <v>-10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-11</v>
      </c>
      <c r="O22" s="46">
        <v>-57</v>
      </c>
      <c r="P22" s="46">
        <v>-23</v>
      </c>
      <c r="Q22" s="46">
        <v>0</v>
      </c>
      <c r="R22" s="46">
        <v>0</v>
      </c>
      <c r="S22" s="74">
        <v>0</v>
      </c>
      <c r="U22" s="73">
        <v>-92</v>
      </c>
      <c r="V22" s="74">
        <v>0</v>
      </c>
      <c r="W22">
        <v>-11</v>
      </c>
      <c r="X22">
        <v>-57</v>
      </c>
      <c r="Y22">
        <v>-1</v>
      </c>
      <c r="Z22">
        <v>0</v>
      </c>
      <c r="AA22">
        <v>0</v>
      </c>
      <c r="AB22">
        <v>-23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-34</v>
      </c>
      <c r="O23" s="46">
        <v>0</v>
      </c>
      <c r="P23" s="46">
        <v>-62</v>
      </c>
      <c r="Q23" s="46">
        <v>0</v>
      </c>
      <c r="R23" s="46">
        <v>0</v>
      </c>
      <c r="S23" s="74">
        <v>0</v>
      </c>
      <c r="U23" s="73">
        <v>-97</v>
      </c>
      <c r="V23" s="74">
        <v>0</v>
      </c>
      <c r="W23">
        <v>-34</v>
      </c>
      <c r="X23">
        <v>0</v>
      </c>
      <c r="Y23">
        <v>-1</v>
      </c>
      <c r="Z23">
        <v>0</v>
      </c>
      <c r="AA23">
        <v>0</v>
      </c>
      <c r="AB23">
        <v>-62</v>
      </c>
    </row>
    <row r="24" spans="7:28">
      <c r="G24" t="s">
        <v>66</v>
      </c>
      <c r="H24" s="73">
        <v>0</v>
      </c>
      <c r="I24" s="46">
        <v>0</v>
      </c>
      <c r="J24" s="46">
        <v>157.82</v>
      </c>
      <c r="K24" s="46">
        <v>0</v>
      </c>
      <c r="L24" s="46">
        <v>0.77</v>
      </c>
      <c r="M24" s="74">
        <v>0</v>
      </c>
      <c r="N24" s="73">
        <v>-47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-48</v>
      </c>
      <c r="V24" s="74">
        <v>158.59</v>
      </c>
      <c r="W24">
        <v>-47</v>
      </c>
      <c r="X24">
        <v>0</v>
      </c>
      <c r="Y24">
        <v>-1</v>
      </c>
      <c r="Z24">
        <v>0.77</v>
      </c>
      <c r="AA24">
        <v>0</v>
      </c>
      <c r="AB24">
        <v>157.82</v>
      </c>
    </row>
    <row r="25" spans="7:28">
      <c r="G25" t="s">
        <v>67</v>
      </c>
      <c r="H25" s="73">
        <v>0</v>
      </c>
      <c r="I25" s="46">
        <v>0</v>
      </c>
      <c r="J25" s="46">
        <v>165.56</v>
      </c>
      <c r="K25" s="46">
        <v>0</v>
      </c>
      <c r="L25" s="46">
        <v>1.74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167.3</v>
      </c>
      <c r="W25">
        <v>0</v>
      </c>
      <c r="X25">
        <v>0</v>
      </c>
      <c r="Y25">
        <v>-1</v>
      </c>
      <c r="Z25">
        <v>1.74</v>
      </c>
      <c r="AA25">
        <v>0</v>
      </c>
      <c r="AB25">
        <v>165.56</v>
      </c>
    </row>
    <row r="26" spans="7:28">
      <c r="G26" t="s">
        <v>68</v>
      </c>
      <c r="H26" s="73">
        <v>16.46</v>
      </c>
      <c r="I26" s="46">
        <v>0</v>
      </c>
      <c r="J26" s="46">
        <v>172.34</v>
      </c>
      <c r="K26" s="46">
        <v>0</v>
      </c>
      <c r="L26" s="46">
        <v>2.13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190.93</v>
      </c>
      <c r="W26">
        <v>16.46</v>
      </c>
      <c r="X26">
        <v>0</v>
      </c>
      <c r="Y26">
        <v>-1</v>
      </c>
      <c r="Z26">
        <v>2.13</v>
      </c>
      <c r="AA26">
        <v>0</v>
      </c>
      <c r="AB26">
        <v>172.34</v>
      </c>
    </row>
    <row r="27" spans="7:28">
      <c r="G27" t="s">
        <v>69</v>
      </c>
      <c r="H27" s="73">
        <v>65.84</v>
      </c>
      <c r="I27" s="46">
        <v>0</v>
      </c>
      <c r="J27" s="46">
        <v>135.55000000000001</v>
      </c>
      <c r="K27" s="46">
        <v>0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206.23</v>
      </c>
      <c r="W27">
        <v>65.84</v>
      </c>
      <c r="X27">
        <v>0</v>
      </c>
      <c r="Y27">
        <v>-1</v>
      </c>
      <c r="Z27">
        <v>4.84</v>
      </c>
      <c r="AA27">
        <v>0</v>
      </c>
      <c r="AB27">
        <v>135.55000000000001</v>
      </c>
    </row>
    <row r="28" spans="7:28">
      <c r="G28" t="s">
        <v>70</v>
      </c>
      <c r="H28" s="73">
        <v>60.03</v>
      </c>
      <c r="I28" s="46">
        <v>0</v>
      </c>
      <c r="J28" s="46">
        <v>125.87</v>
      </c>
      <c r="K28" s="46">
        <v>0</v>
      </c>
      <c r="L28" s="46">
        <v>5.03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190.93</v>
      </c>
      <c r="W28">
        <v>60.03</v>
      </c>
      <c r="X28">
        <v>0</v>
      </c>
      <c r="Y28">
        <v>-1</v>
      </c>
      <c r="Z28">
        <v>5.03</v>
      </c>
      <c r="AA28">
        <v>0</v>
      </c>
      <c r="AB28">
        <v>125.87</v>
      </c>
    </row>
    <row r="29" spans="7:28">
      <c r="G29" t="s">
        <v>71</v>
      </c>
      <c r="H29" s="73">
        <v>0</v>
      </c>
      <c r="I29" s="46">
        <v>0</v>
      </c>
      <c r="J29" s="46">
        <v>96.82</v>
      </c>
      <c r="K29" s="46">
        <v>0</v>
      </c>
      <c r="L29" s="46">
        <v>6.2</v>
      </c>
      <c r="M29" s="74">
        <v>0</v>
      </c>
      <c r="N29" s="73">
        <v>-17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-18</v>
      </c>
      <c r="V29" s="74">
        <v>103.02</v>
      </c>
      <c r="W29">
        <v>-17</v>
      </c>
      <c r="X29">
        <v>0</v>
      </c>
      <c r="Y29">
        <v>-1</v>
      </c>
      <c r="Z29">
        <v>6.2</v>
      </c>
      <c r="AA29">
        <v>0</v>
      </c>
      <c r="AB29">
        <v>96.82</v>
      </c>
    </row>
    <row r="30" spans="7:28">
      <c r="G30" t="s">
        <v>72</v>
      </c>
      <c r="H30" s="73">
        <v>0</v>
      </c>
      <c r="I30" s="46">
        <v>0</v>
      </c>
      <c r="J30" s="46">
        <v>96.82</v>
      </c>
      <c r="K30" s="46">
        <v>0</v>
      </c>
      <c r="L30" s="46">
        <v>6.68</v>
      </c>
      <c r="M30" s="74">
        <v>0</v>
      </c>
      <c r="N30" s="73">
        <v>-30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-31</v>
      </c>
      <c r="V30" s="74">
        <v>103.5</v>
      </c>
      <c r="W30">
        <v>-30</v>
      </c>
      <c r="X30">
        <v>0</v>
      </c>
      <c r="Y30">
        <v>-1</v>
      </c>
      <c r="Z30">
        <v>6.68</v>
      </c>
      <c r="AA30">
        <v>0</v>
      </c>
      <c r="AB30">
        <v>96.82</v>
      </c>
    </row>
    <row r="31" spans="7:28">
      <c r="G31" t="s">
        <v>73</v>
      </c>
      <c r="H31" s="73">
        <v>0</v>
      </c>
      <c r="I31" s="46">
        <v>0</v>
      </c>
      <c r="J31" s="46">
        <v>96.82</v>
      </c>
      <c r="K31" s="46">
        <v>0</v>
      </c>
      <c r="L31" s="46">
        <v>6.29</v>
      </c>
      <c r="M31" s="74">
        <v>0</v>
      </c>
      <c r="N31" s="73">
        <v>-40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-41</v>
      </c>
      <c r="V31" s="74">
        <v>103.11</v>
      </c>
      <c r="W31">
        <v>-40</v>
      </c>
      <c r="X31">
        <v>0</v>
      </c>
      <c r="Y31">
        <v>-1</v>
      </c>
      <c r="Z31">
        <v>6.29</v>
      </c>
      <c r="AA31">
        <v>0</v>
      </c>
      <c r="AB31">
        <v>96.82</v>
      </c>
    </row>
    <row r="32" spans="7:28">
      <c r="G32" t="s">
        <v>74</v>
      </c>
      <c r="H32" s="73">
        <v>0</v>
      </c>
      <c r="I32" s="46">
        <v>0</v>
      </c>
      <c r="J32" s="46">
        <v>119.09</v>
      </c>
      <c r="K32" s="46">
        <v>0</v>
      </c>
      <c r="L32" s="46">
        <v>6.78</v>
      </c>
      <c r="M32" s="74">
        <v>0</v>
      </c>
      <c r="N32" s="73">
        <v>-21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-22</v>
      </c>
      <c r="V32" s="74">
        <v>125.87</v>
      </c>
      <c r="W32">
        <v>-21</v>
      </c>
      <c r="X32">
        <v>0</v>
      </c>
      <c r="Y32">
        <v>-1</v>
      </c>
      <c r="Z32">
        <v>6.78</v>
      </c>
      <c r="AA32">
        <v>0</v>
      </c>
      <c r="AB32">
        <v>119.09</v>
      </c>
    </row>
    <row r="33" spans="7:28">
      <c r="G33" t="s">
        <v>75</v>
      </c>
      <c r="H33" s="73">
        <v>17.43</v>
      </c>
      <c r="I33" s="46">
        <v>0</v>
      </c>
      <c r="J33" s="46">
        <v>128.77000000000001</v>
      </c>
      <c r="K33" s="46">
        <v>0</v>
      </c>
      <c r="L33" s="46">
        <v>6.49</v>
      </c>
      <c r="M33" s="74">
        <v>0</v>
      </c>
      <c r="N33" s="73">
        <v>0</v>
      </c>
      <c r="O33" s="46">
        <v>-12</v>
      </c>
      <c r="P33" s="46">
        <v>0</v>
      </c>
      <c r="Q33" s="46">
        <v>0</v>
      </c>
      <c r="R33" s="46">
        <v>0</v>
      </c>
      <c r="S33" s="74">
        <v>0</v>
      </c>
      <c r="U33" s="73">
        <v>-13</v>
      </c>
      <c r="V33" s="74">
        <v>152.69</v>
      </c>
      <c r="W33">
        <v>17.43</v>
      </c>
      <c r="X33">
        <v>-12</v>
      </c>
      <c r="Y33">
        <v>-1</v>
      </c>
      <c r="Z33">
        <v>6.49</v>
      </c>
      <c r="AA33">
        <v>0</v>
      </c>
      <c r="AB33">
        <v>128.77000000000001</v>
      </c>
    </row>
    <row r="34" spans="7:28">
      <c r="G34" t="s">
        <v>76</v>
      </c>
      <c r="H34" s="73">
        <v>34.86</v>
      </c>
      <c r="I34" s="46">
        <v>0</v>
      </c>
      <c r="J34" s="46">
        <v>123.92</v>
      </c>
      <c r="K34" s="46">
        <v>0</v>
      </c>
      <c r="L34" s="46">
        <v>5.91</v>
      </c>
      <c r="M34" s="74">
        <v>0</v>
      </c>
      <c r="N34" s="73">
        <v>0</v>
      </c>
      <c r="O34" s="46">
        <v>-30</v>
      </c>
      <c r="P34" s="46">
        <v>0</v>
      </c>
      <c r="Q34" s="46">
        <v>0</v>
      </c>
      <c r="R34" s="46">
        <v>0</v>
      </c>
      <c r="S34" s="74">
        <v>0</v>
      </c>
      <c r="U34" s="73">
        <v>-31</v>
      </c>
      <c r="V34" s="74">
        <v>164.69</v>
      </c>
      <c r="W34">
        <v>34.86</v>
      </c>
      <c r="X34">
        <v>-30</v>
      </c>
      <c r="Y34">
        <v>-1</v>
      </c>
      <c r="Z34">
        <v>5.91</v>
      </c>
      <c r="AA34">
        <v>0</v>
      </c>
      <c r="AB34">
        <v>123.92</v>
      </c>
    </row>
    <row r="35" spans="7:28">
      <c r="G35" t="s">
        <v>77</v>
      </c>
      <c r="H35" s="73">
        <v>75.52</v>
      </c>
      <c r="I35" s="46">
        <v>0</v>
      </c>
      <c r="J35" s="46">
        <v>0</v>
      </c>
      <c r="K35" s="46">
        <v>0</v>
      </c>
      <c r="L35" s="46">
        <v>4.6500000000000004</v>
      </c>
      <c r="M35" s="74">
        <v>0</v>
      </c>
      <c r="N35" s="73">
        <v>0</v>
      </c>
      <c r="O35" s="46">
        <v>-57</v>
      </c>
      <c r="P35" s="46">
        <v>-100</v>
      </c>
      <c r="Q35" s="46">
        <v>0</v>
      </c>
      <c r="R35" s="46">
        <v>0</v>
      </c>
      <c r="S35" s="74">
        <v>0</v>
      </c>
      <c r="U35" s="73">
        <v>-158</v>
      </c>
      <c r="V35" s="74">
        <v>80.17</v>
      </c>
      <c r="W35">
        <v>75.52</v>
      </c>
      <c r="X35">
        <v>-57</v>
      </c>
      <c r="Y35">
        <v>-1</v>
      </c>
      <c r="Z35">
        <v>4.6500000000000004</v>
      </c>
      <c r="AA35">
        <v>0</v>
      </c>
      <c r="AB35">
        <v>-100</v>
      </c>
    </row>
    <row r="36" spans="7:28">
      <c r="G36" t="s">
        <v>78</v>
      </c>
      <c r="H36" s="73">
        <v>82.3</v>
      </c>
      <c r="I36" s="46">
        <v>0</v>
      </c>
      <c r="J36" s="46">
        <v>0</v>
      </c>
      <c r="K36" s="46">
        <v>0</v>
      </c>
      <c r="L36" s="46">
        <v>3.97</v>
      </c>
      <c r="M36" s="74">
        <v>0</v>
      </c>
      <c r="N36" s="73">
        <v>0</v>
      </c>
      <c r="O36" s="46">
        <v>-42</v>
      </c>
      <c r="P36" s="46">
        <v>-52</v>
      </c>
      <c r="Q36" s="46">
        <v>0</v>
      </c>
      <c r="R36" s="46">
        <v>0</v>
      </c>
      <c r="S36" s="74">
        <v>0</v>
      </c>
      <c r="U36" s="73">
        <v>-95</v>
      </c>
      <c r="V36" s="74">
        <v>86.27</v>
      </c>
      <c r="W36">
        <v>82.3</v>
      </c>
      <c r="X36">
        <v>-42</v>
      </c>
      <c r="Y36">
        <v>-1</v>
      </c>
      <c r="Z36">
        <v>3.97</v>
      </c>
      <c r="AA36">
        <v>0</v>
      </c>
      <c r="AB36">
        <v>-52</v>
      </c>
    </row>
    <row r="37" spans="7:28">
      <c r="G37" t="s">
        <v>79</v>
      </c>
      <c r="H37" s="73">
        <v>90.04</v>
      </c>
      <c r="I37" s="46">
        <v>0</v>
      </c>
      <c r="J37" s="46">
        <v>0</v>
      </c>
      <c r="K37" s="46">
        <v>0</v>
      </c>
      <c r="L37" s="46">
        <v>3.49</v>
      </c>
      <c r="M37" s="74">
        <v>0</v>
      </c>
      <c r="N37" s="73">
        <v>0</v>
      </c>
      <c r="O37" s="46">
        <v>-25</v>
      </c>
      <c r="P37" s="46">
        <v>-30</v>
      </c>
      <c r="Q37" s="46">
        <v>0</v>
      </c>
      <c r="R37" s="46">
        <v>0</v>
      </c>
      <c r="S37" s="74">
        <v>0</v>
      </c>
      <c r="U37" s="73">
        <v>-56</v>
      </c>
      <c r="V37" s="74">
        <v>93.53</v>
      </c>
      <c r="W37">
        <v>90.04</v>
      </c>
      <c r="X37">
        <v>-25</v>
      </c>
      <c r="Y37">
        <v>-1</v>
      </c>
      <c r="Z37">
        <v>3.49</v>
      </c>
      <c r="AA37">
        <v>0</v>
      </c>
      <c r="AB37">
        <v>-30</v>
      </c>
    </row>
    <row r="38" spans="7:28">
      <c r="G38" t="s">
        <v>80</v>
      </c>
      <c r="H38" s="73">
        <v>98.75</v>
      </c>
      <c r="I38" s="46">
        <v>0</v>
      </c>
      <c r="J38" s="46">
        <v>0</v>
      </c>
      <c r="K38" s="46">
        <v>0</v>
      </c>
      <c r="L38" s="46">
        <v>3.1</v>
      </c>
      <c r="M38" s="74">
        <v>0</v>
      </c>
      <c r="N38" s="73">
        <v>0</v>
      </c>
      <c r="O38" s="46">
        <v>-21</v>
      </c>
      <c r="P38" s="46">
        <v>-35</v>
      </c>
      <c r="Q38" s="46">
        <v>0</v>
      </c>
      <c r="R38" s="46">
        <v>0</v>
      </c>
      <c r="S38" s="74">
        <v>0</v>
      </c>
      <c r="U38" s="73">
        <v>-57</v>
      </c>
      <c r="V38" s="74">
        <v>101.85</v>
      </c>
      <c r="W38">
        <v>98.75</v>
      </c>
      <c r="X38">
        <v>-21</v>
      </c>
      <c r="Y38">
        <v>-1</v>
      </c>
      <c r="Z38">
        <v>3.1</v>
      </c>
      <c r="AA38">
        <v>0</v>
      </c>
      <c r="AB38">
        <v>-35</v>
      </c>
    </row>
    <row r="39" spans="7:28">
      <c r="G39" t="s">
        <v>81</v>
      </c>
      <c r="H39" s="73">
        <v>58.09</v>
      </c>
      <c r="I39" s="46">
        <v>0</v>
      </c>
      <c r="J39" s="46">
        <v>0</v>
      </c>
      <c r="K39" s="46">
        <v>0</v>
      </c>
      <c r="L39" s="46">
        <v>2.52</v>
      </c>
      <c r="M39" s="74">
        <v>0</v>
      </c>
      <c r="N39" s="73">
        <v>0</v>
      </c>
      <c r="O39" s="46">
        <v>0</v>
      </c>
      <c r="P39" s="46">
        <v>-25</v>
      </c>
      <c r="Q39" s="46">
        <v>0</v>
      </c>
      <c r="R39" s="46">
        <v>0</v>
      </c>
      <c r="S39" s="74">
        <v>0</v>
      </c>
      <c r="U39" s="73">
        <v>-26</v>
      </c>
      <c r="V39" s="74">
        <v>60.61</v>
      </c>
      <c r="W39">
        <v>58.09</v>
      </c>
      <c r="X39">
        <v>0</v>
      </c>
      <c r="Y39">
        <v>-1</v>
      </c>
      <c r="Z39">
        <v>2.52</v>
      </c>
      <c r="AA39">
        <v>0</v>
      </c>
      <c r="AB39">
        <v>-25</v>
      </c>
    </row>
    <row r="40" spans="7:28">
      <c r="G40" t="s">
        <v>82</v>
      </c>
      <c r="H40" s="73">
        <v>50.35</v>
      </c>
      <c r="I40" s="46">
        <v>0</v>
      </c>
      <c r="J40" s="46">
        <v>0</v>
      </c>
      <c r="K40" s="46">
        <v>0</v>
      </c>
      <c r="L40" s="46">
        <v>1.74</v>
      </c>
      <c r="M40" s="74">
        <v>0</v>
      </c>
      <c r="N40" s="73">
        <v>0</v>
      </c>
      <c r="O40" s="46">
        <v>0</v>
      </c>
      <c r="P40" s="46">
        <v>-15</v>
      </c>
      <c r="Q40" s="46">
        <v>0</v>
      </c>
      <c r="R40" s="46">
        <v>0</v>
      </c>
      <c r="S40" s="74">
        <v>0</v>
      </c>
      <c r="U40" s="73">
        <v>-16</v>
      </c>
      <c r="V40" s="74">
        <v>52.09</v>
      </c>
      <c r="W40">
        <v>50.35</v>
      </c>
      <c r="X40">
        <v>0</v>
      </c>
      <c r="Y40">
        <v>-1</v>
      </c>
      <c r="Z40">
        <v>1.74</v>
      </c>
      <c r="AA40">
        <v>0</v>
      </c>
      <c r="AB40">
        <v>-15</v>
      </c>
    </row>
    <row r="41" spans="7:28">
      <c r="G41" t="s">
        <v>83</v>
      </c>
      <c r="H41" s="73">
        <v>43.57</v>
      </c>
      <c r="I41" s="46">
        <v>0</v>
      </c>
      <c r="J41" s="46">
        <v>0</v>
      </c>
      <c r="K41" s="46">
        <v>0</v>
      </c>
      <c r="L41" s="46">
        <v>1.26</v>
      </c>
      <c r="M41" s="74">
        <v>0</v>
      </c>
      <c r="N41" s="73">
        <v>0</v>
      </c>
      <c r="O41" s="46">
        <v>0</v>
      </c>
      <c r="P41" s="46">
        <v>-20</v>
      </c>
      <c r="Q41" s="46">
        <v>0</v>
      </c>
      <c r="R41" s="46">
        <v>0</v>
      </c>
      <c r="S41" s="74">
        <v>0</v>
      </c>
      <c r="U41" s="73">
        <v>-21</v>
      </c>
      <c r="V41" s="74">
        <v>44.83</v>
      </c>
      <c r="W41">
        <v>43.57</v>
      </c>
      <c r="X41">
        <v>0</v>
      </c>
      <c r="Y41">
        <v>-1</v>
      </c>
      <c r="Z41">
        <v>1.26</v>
      </c>
      <c r="AA41">
        <v>0</v>
      </c>
      <c r="AB41">
        <v>-20</v>
      </c>
    </row>
    <row r="42" spans="7:28">
      <c r="G42" t="s">
        <v>84</v>
      </c>
      <c r="H42" s="73">
        <v>50.35</v>
      </c>
      <c r="I42" s="46">
        <v>0</v>
      </c>
      <c r="J42" s="46">
        <v>0</v>
      </c>
      <c r="K42" s="46">
        <v>0</v>
      </c>
      <c r="L42" s="46">
        <v>0.77</v>
      </c>
      <c r="M42" s="74">
        <v>0</v>
      </c>
      <c r="N42" s="73">
        <v>0</v>
      </c>
      <c r="O42" s="46">
        <v>0</v>
      </c>
      <c r="P42" s="46">
        <v>-20</v>
      </c>
      <c r="Q42" s="46">
        <v>0</v>
      </c>
      <c r="R42" s="46">
        <v>0</v>
      </c>
      <c r="S42" s="74">
        <v>0</v>
      </c>
      <c r="U42" s="73">
        <v>-21</v>
      </c>
      <c r="V42" s="74">
        <v>51.12</v>
      </c>
      <c r="W42">
        <v>50.35</v>
      </c>
      <c r="X42">
        <v>0</v>
      </c>
      <c r="Y42">
        <v>-1</v>
      </c>
      <c r="Z42">
        <v>0.77</v>
      </c>
      <c r="AA42">
        <v>0</v>
      </c>
      <c r="AB42">
        <v>-20</v>
      </c>
    </row>
    <row r="43" spans="7:28">
      <c r="G43" t="s">
        <v>85</v>
      </c>
      <c r="H43" s="73">
        <v>67.78</v>
      </c>
      <c r="I43" s="46">
        <v>0</v>
      </c>
      <c r="J43" s="46">
        <v>0</v>
      </c>
      <c r="K43" s="46">
        <v>0</v>
      </c>
      <c r="L43" s="46">
        <v>0.19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67.97</v>
      </c>
      <c r="W43">
        <v>67.78</v>
      </c>
      <c r="X43">
        <v>0</v>
      </c>
      <c r="Y43">
        <v>-1</v>
      </c>
      <c r="Z43">
        <v>0.19</v>
      </c>
      <c r="AA43">
        <v>0</v>
      </c>
      <c r="AB43">
        <v>0</v>
      </c>
    </row>
    <row r="44" spans="7:28">
      <c r="G44" t="s">
        <v>86</v>
      </c>
      <c r="H44" s="73">
        <v>77.459999999999994</v>
      </c>
      <c r="I44" s="46">
        <v>0</v>
      </c>
      <c r="J44" s="46">
        <v>4.84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-0.2</v>
      </c>
      <c r="S44" s="74">
        <v>0</v>
      </c>
      <c r="U44" s="73">
        <v>-1.2</v>
      </c>
      <c r="V44" s="74">
        <v>82.3</v>
      </c>
      <c r="W44">
        <v>77.459999999999994</v>
      </c>
      <c r="X44">
        <v>0</v>
      </c>
      <c r="Y44">
        <v>-1</v>
      </c>
      <c r="Z44">
        <v>-0.2</v>
      </c>
      <c r="AA44">
        <v>0</v>
      </c>
      <c r="AB44">
        <v>4.84</v>
      </c>
    </row>
    <row r="45" spans="7:28">
      <c r="G45" t="s">
        <v>87</v>
      </c>
      <c r="H45" s="73">
        <v>102.63</v>
      </c>
      <c r="I45" s="46">
        <v>0</v>
      </c>
      <c r="J45" s="46">
        <v>9.68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-1</v>
      </c>
      <c r="S45" s="74">
        <v>0</v>
      </c>
      <c r="U45" s="73">
        <v>-2</v>
      </c>
      <c r="V45" s="74">
        <v>112.31</v>
      </c>
      <c r="W45">
        <v>102.63</v>
      </c>
      <c r="X45">
        <v>0</v>
      </c>
      <c r="Y45">
        <v>-1</v>
      </c>
      <c r="Z45">
        <v>-1</v>
      </c>
      <c r="AA45">
        <v>0</v>
      </c>
      <c r="AB45">
        <v>9.68</v>
      </c>
    </row>
    <row r="46" spans="7:28">
      <c r="G46" t="s">
        <v>88</v>
      </c>
      <c r="H46" s="73">
        <v>123.93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-1.7</v>
      </c>
      <c r="S46" s="74">
        <v>0</v>
      </c>
      <c r="U46" s="73">
        <v>-2.7</v>
      </c>
      <c r="V46" s="74">
        <v>123.93</v>
      </c>
      <c r="W46">
        <v>123.93</v>
      </c>
      <c r="X46">
        <v>0</v>
      </c>
      <c r="Y46">
        <v>-1</v>
      </c>
      <c r="Z46">
        <v>-1.7</v>
      </c>
      <c r="AA46">
        <v>0</v>
      </c>
      <c r="AB46">
        <v>0</v>
      </c>
    </row>
    <row r="47" spans="7:28">
      <c r="G47" t="s">
        <v>89</v>
      </c>
      <c r="H47" s="73">
        <v>95.85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-1</v>
      </c>
      <c r="S47" s="74">
        <v>0</v>
      </c>
      <c r="U47" s="73">
        <v>-2</v>
      </c>
      <c r="V47" s="74">
        <v>95.85</v>
      </c>
      <c r="W47">
        <v>95.85</v>
      </c>
      <c r="X47">
        <v>0</v>
      </c>
      <c r="Y47">
        <v>-1</v>
      </c>
      <c r="Z47">
        <v>-1</v>
      </c>
      <c r="AA47">
        <v>0</v>
      </c>
      <c r="AB47">
        <v>0</v>
      </c>
    </row>
    <row r="48" spans="7:28">
      <c r="G48" t="s">
        <v>90</v>
      </c>
      <c r="H48" s="73">
        <v>98.76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-7</v>
      </c>
      <c r="Q48" s="46">
        <v>0</v>
      </c>
      <c r="R48" s="46">
        <v>-1</v>
      </c>
      <c r="S48" s="74">
        <v>0</v>
      </c>
      <c r="U48" s="73">
        <v>-9</v>
      </c>
      <c r="V48" s="74">
        <v>98.76</v>
      </c>
      <c r="W48">
        <v>98.76</v>
      </c>
      <c r="X48">
        <v>0</v>
      </c>
      <c r="Y48">
        <v>-1</v>
      </c>
      <c r="Z48">
        <v>-1</v>
      </c>
      <c r="AA48">
        <v>0</v>
      </c>
      <c r="AB48">
        <v>-7</v>
      </c>
    </row>
    <row r="49" spans="7:28">
      <c r="G49" t="s">
        <v>91</v>
      </c>
      <c r="H49" s="73">
        <v>61.96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-25</v>
      </c>
      <c r="P49" s="46">
        <v>-24</v>
      </c>
      <c r="Q49" s="46">
        <v>0</v>
      </c>
      <c r="R49" s="46">
        <v>-2</v>
      </c>
      <c r="S49" s="74">
        <v>0</v>
      </c>
      <c r="U49" s="73">
        <v>-52</v>
      </c>
      <c r="V49" s="74">
        <v>61.96</v>
      </c>
      <c r="W49">
        <v>61.96</v>
      </c>
      <c r="X49">
        <v>-25</v>
      </c>
      <c r="Y49">
        <v>-1</v>
      </c>
      <c r="Z49">
        <v>-2</v>
      </c>
      <c r="AA49">
        <v>0</v>
      </c>
      <c r="AB49">
        <v>-24</v>
      </c>
    </row>
    <row r="50" spans="7:28">
      <c r="G50" t="s">
        <v>92</v>
      </c>
      <c r="H50" s="73">
        <v>57.12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-30</v>
      </c>
      <c r="Q50" s="46">
        <v>0</v>
      </c>
      <c r="R50" s="46">
        <v>-2</v>
      </c>
      <c r="S50" s="74">
        <v>0</v>
      </c>
      <c r="U50" s="73">
        <v>-33</v>
      </c>
      <c r="V50" s="74">
        <v>57.12</v>
      </c>
      <c r="W50">
        <v>57.12</v>
      </c>
      <c r="X50">
        <v>0</v>
      </c>
      <c r="Y50">
        <v>-1</v>
      </c>
      <c r="Z50">
        <v>-2</v>
      </c>
      <c r="AA50">
        <v>0</v>
      </c>
      <c r="AB50">
        <v>-30</v>
      </c>
    </row>
    <row r="51" spans="7:28">
      <c r="G51" t="s">
        <v>93</v>
      </c>
      <c r="H51" s="73">
        <v>107.47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-27</v>
      </c>
      <c r="Q51" s="46">
        <v>0</v>
      </c>
      <c r="R51" s="46">
        <v>-2.5</v>
      </c>
      <c r="S51" s="74">
        <v>0</v>
      </c>
      <c r="U51" s="73">
        <v>-30.5</v>
      </c>
      <c r="V51" s="74">
        <v>107.47</v>
      </c>
      <c r="W51">
        <v>107.47</v>
      </c>
      <c r="X51">
        <v>0</v>
      </c>
      <c r="Y51">
        <v>-1</v>
      </c>
      <c r="Z51">
        <v>-2.5</v>
      </c>
      <c r="AA51">
        <v>0</v>
      </c>
      <c r="AB51">
        <v>-27</v>
      </c>
    </row>
    <row r="52" spans="7:28">
      <c r="G52" t="s">
        <v>94</v>
      </c>
      <c r="H52" s="73">
        <v>146.19999999999999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-34</v>
      </c>
      <c r="Q52" s="46">
        <v>0</v>
      </c>
      <c r="R52" s="46">
        <v>-3</v>
      </c>
      <c r="S52" s="74">
        <v>0</v>
      </c>
      <c r="U52" s="73">
        <v>-38</v>
      </c>
      <c r="V52" s="74">
        <v>146.19999999999999</v>
      </c>
      <c r="W52">
        <v>146.19999999999999</v>
      </c>
      <c r="X52">
        <v>0</v>
      </c>
      <c r="Y52">
        <v>-1</v>
      </c>
      <c r="Z52">
        <v>-3</v>
      </c>
      <c r="AA52">
        <v>0</v>
      </c>
      <c r="AB52">
        <v>-34</v>
      </c>
    </row>
    <row r="53" spans="7:28">
      <c r="G53" t="s">
        <v>95</v>
      </c>
      <c r="H53" s="73">
        <v>130.71</v>
      </c>
      <c r="I53" s="46">
        <v>14.52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-50</v>
      </c>
      <c r="Q53" s="46">
        <v>0</v>
      </c>
      <c r="R53" s="46">
        <v>-3</v>
      </c>
      <c r="S53" s="74">
        <v>0</v>
      </c>
      <c r="U53" s="73">
        <v>-54</v>
      </c>
      <c r="V53" s="74">
        <v>145.22999999999999</v>
      </c>
      <c r="W53">
        <v>130.71</v>
      </c>
      <c r="X53">
        <v>14.52</v>
      </c>
      <c r="Y53">
        <v>-1</v>
      </c>
      <c r="Z53">
        <v>-3</v>
      </c>
      <c r="AA53">
        <v>0</v>
      </c>
      <c r="AB53">
        <v>-50</v>
      </c>
    </row>
    <row r="54" spans="7:28">
      <c r="G54" t="s">
        <v>96</v>
      </c>
      <c r="H54" s="73">
        <v>132.65</v>
      </c>
      <c r="I54" s="46">
        <v>14.52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-50</v>
      </c>
      <c r="Q54" s="46">
        <v>0</v>
      </c>
      <c r="R54" s="46">
        <v>-3</v>
      </c>
      <c r="S54" s="74">
        <v>0</v>
      </c>
      <c r="U54" s="73">
        <v>-54</v>
      </c>
      <c r="V54" s="74">
        <v>147.16999999999999</v>
      </c>
      <c r="W54">
        <v>132.65</v>
      </c>
      <c r="X54">
        <v>14.52</v>
      </c>
      <c r="Y54">
        <v>-1</v>
      </c>
      <c r="Z54">
        <v>-3</v>
      </c>
      <c r="AA54">
        <v>0</v>
      </c>
      <c r="AB54">
        <v>-50</v>
      </c>
    </row>
    <row r="55" spans="7:28">
      <c r="G55" t="s">
        <v>97</v>
      </c>
      <c r="H55" s="73">
        <v>146.19999999999999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-61</v>
      </c>
      <c r="Q55" s="46">
        <v>0</v>
      </c>
      <c r="R55" s="46">
        <v>-4</v>
      </c>
      <c r="S55" s="74">
        <v>0</v>
      </c>
      <c r="U55" s="73">
        <v>-66</v>
      </c>
      <c r="V55" s="74">
        <v>146.19999999999999</v>
      </c>
      <c r="W55">
        <v>146.19999999999999</v>
      </c>
      <c r="X55">
        <v>0</v>
      </c>
      <c r="Y55">
        <v>-1</v>
      </c>
      <c r="Z55">
        <v>-4</v>
      </c>
      <c r="AA55">
        <v>0</v>
      </c>
      <c r="AB55">
        <v>-61</v>
      </c>
    </row>
    <row r="56" spans="7:28">
      <c r="G56" t="s">
        <v>98</v>
      </c>
      <c r="H56" s="73">
        <v>124.9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-46</v>
      </c>
      <c r="Q56" s="46">
        <v>0</v>
      </c>
      <c r="R56" s="46">
        <v>-3</v>
      </c>
      <c r="S56" s="74">
        <v>0</v>
      </c>
      <c r="U56" s="73">
        <v>-50</v>
      </c>
      <c r="V56" s="74">
        <v>124.9</v>
      </c>
      <c r="W56">
        <v>124.9</v>
      </c>
      <c r="X56">
        <v>0</v>
      </c>
      <c r="Y56">
        <v>-1</v>
      </c>
      <c r="Z56">
        <v>-3</v>
      </c>
      <c r="AA56">
        <v>0</v>
      </c>
      <c r="AB56">
        <v>-46</v>
      </c>
    </row>
    <row r="57" spans="7:28">
      <c r="G57" t="s">
        <v>99</v>
      </c>
      <c r="H57" s="73">
        <v>214.94</v>
      </c>
      <c r="I57" s="46">
        <v>9.68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-55</v>
      </c>
      <c r="Q57" s="46">
        <v>0</v>
      </c>
      <c r="R57" s="46">
        <v>-4</v>
      </c>
      <c r="S57" s="74">
        <v>0</v>
      </c>
      <c r="U57" s="73">
        <v>-60</v>
      </c>
      <c r="V57" s="74">
        <v>224.62</v>
      </c>
      <c r="W57">
        <v>214.94</v>
      </c>
      <c r="X57">
        <v>9.68</v>
      </c>
      <c r="Y57">
        <v>-1</v>
      </c>
      <c r="Z57">
        <v>-4</v>
      </c>
      <c r="AA57">
        <v>0</v>
      </c>
      <c r="AB57">
        <v>-55</v>
      </c>
    </row>
    <row r="58" spans="7:28">
      <c r="G58" t="s">
        <v>100</v>
      </c>
      <c r="H58" s="73">
        <v>199.45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-55</v>
      </c>
      <c r="Q58" s="46">
        <v>0</v>
      </c>
      <c r="R58" s="46">
        <v>-4</v>
      </c>
      <c r="S58" s="74">
        <v>0</v>
      </c>
      <c r="U58" s="73">
        <v>-60</v>
      </c>
      <c r="V58" s="74">
        <v>199.45</v>
      </c>
      <c r="W58">
        <v>199.45</v>
      </c>
      <c r="X58">
        <v>0</v>
      </c>
      <c r="Y58">
        <v>-1</v>
      </c>
      <c r="Z58">
        <v>-4</v>
      </c>
      <c r="AA58">
        <v>0</v>
      </c>
      <c r="AB58">
        <v>-55</v>
      </c>
    </row>
    <row r="59" spans="7:28">
      <c r="G59" t="s">
        <v>101</v>
      </c>
      <c r="H59" s="73">
        <v>185.89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-55</v>
      </c>
      <c r="Q59" s="46">
        <v>0</v>
      </c>
      <c r="R59" s="46">
        <v>-4</v>
      </c>
      <c r="S59" s="74">
        <v>0</v>
      </c>
      <c r="U59" s="73">
        <v>-60</v>
      </c>
      <c r="V59" s="74">
        <v>185.89</v>
      </c>
      <c r="W59">
        <v>185.89</v>
      </c>
      <c r="X59">
        <v>0</v>
      </c>
      <c r="Y59">
        <v>-1</v>
      </c>
      <c r="Z59">
        <v>-4</v>
      </c>
      <c r="AA59">
        <v>0</v>
      </c>
      <c r="AB59">
        <v>-55</v>
      </c>
    </row>
    <row r="60" spans="7:28">
      <c r="G60" t="s">
        <v>102</v>
      </c>
      <c r="H60" s="73">
        <v>199.45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-20</v>
      </c>
      <c r="P60" s="46">
        <v>-45</v>
      </c>
      <c r="Q60" s="46">
        <v>0</v>
      </c>
      <c r="R60" s="46">
        <v>-4</v>
      </c>
      <c r="S60" s="74">
        <v>0</v>
      </c>
      <c r="U60" s="73">
        <v>-70</v>
      </c>
      <c r="V60" s="74">
        <v>199.45</v>
      </c>
      <c r="W60">
        <v>199.45</v>
      </c>
      <c r="X60">
        <v>-20</v>
      </c>
      <c r="Y60">
        <v>-1</v>
      </c>
      <c r="Z60">
        <v>-4</v>
      </c>
      <c r="AA60">
        <v>0</v>
      </c>
      <c r="AB60">
        <v>-45</v>
      </c>
    </row>
    <row r="61" spans="7:28">
      <c r="G61" t="s">
        <v>103</v>
      </c>
      <c r="H61" s="73">
        <v>95.85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-30</v>
      </c>
      <c r="P61" s="46">
        <v>-44</v>
      </c>
      <c r="Q61" s="46">
        <v>0</v>
      </c>
      <c r="R61" s="46">
        <v>-4</v>
      </c>
      <c r="S61" s="74">
        <v>0</v>
      </c>
      <c r="U61" s="73">
        <v>-79</v>
      </c>
      <c r="V61" s="74">
        <v>95.85</v>
      </c>
      <c r="W61">
        <v>95.85</v>
      </c>
      <c r="X61">
        <v>-30</v>
      </c>
      <c r="Y61">
        <v>-1</v>
      </c>
      <c r="Z61">
        <v>-4</v>
      </c>
      <c r="AA61">
        <v>0</v>
      </c>
      <c r="AB61">
        <v>-44</v>
      </c>
    </row>
    <row r="62" spans="7:28">
      <c r="G62" t="s">
        <v>104</v>
      </c>
      <c r="H62" s="73">
        <v>104.57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-20</v>
      </c>
      <c r="P62" s="46">
        <v>-48</v>
      </c>
      <c r="Q62" s="46">
        <v>0</v>
      </c>
      <c r="R62" s="46">
        <v>-4</v>
      </c>
      <c r="S62" s="74">
        <v>0</v>
      </c>
      <c r="U62" s="73">
        <v>-73</v>
      </c>
      <c r="V62" s="74">
        <v>104.57</v>
      </c>
      <c r="W62">
        <v>104.57</v>
      </c>
      <c r="X62">
        <v>-20</v>
      </c>
      <c r="Y62">
        <v>-1</v>
      </c>
      <c r="Z62">
        <v>-4</v>
      </c>
      <c r="AA62">
        <v>0</v>
      </c>
      <c r="AB62">
        <v>-48</v>
      </c>
    </row>
    <row r="63" spans="7:28">
      <c r="G63" t="s">
        <v>105</v>
      </c>
      <c r="H63" s="73">
        <v>157.82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-15</v>
      </c>
      <c r="P63" s="46">
        <v>-37</v>
      </c>
      <c r="Q63" s="46">
        <v>0</v>
      </c>
      <c r="R63" s="46">
        <v>-2.9</v>
      </c>
      <c r="S63" s="74">
        <v>0</v>
      </c>
      <c r="U63" s="73">
        <v>-55.9</v>
      </c>
      <c r="V63" s="74">
        <v>157.82</v>
      </c>
      <c r="W63">
        <v>157.82</v>
      </c>
      <c r="X63">
        <v>-15</v>
      </c>
      <c r="Y63">
        <v>-1</v>
      </c>
      <c r="Z63">
        <v>-2.9</v>
      </c>
      <c r="AA63">
        <v>0</v>
      </c>
      <c r="AB63">
        <v>-37</v>
      </c>
    </row>
    <row r="64" spans="7:28">
      <c r="G64" t="s">
        <v>106</v>
      </c>
      <c r="H64" s="73">
        <v>160.72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-12</v>
      </c>
      <c r="P64" s="46">
        <v>-37</v>
      </c>
      <c r="Q64" s="46">
        <v>0</v>
      </c>
      <c r="R64" s="46">
        <v>-2.4</v>
      </c>
      <c r="S64" s="74">
        <v>0</v>
      </c>
      <c r="U64" s="73">
        <v>-52.4</v>
      </c>
      <c r="V64" s="74">
        <v>160.72</v>
      </c>
      <c r="W64">
        <v>160.72</v>
      </c>
      <c r="X64">
        <v>-12</v>
      </c>
      <c r="Y64">
        <v>-1</v>
      </c>
      <c r="Z64">
        <v>-2.4</v>
      </c>
      <c r="AA64">
        <v>0</v>
      </c>
      <c r="AB64">
        <v>-37</v>
      </c>
    </row>
    <row r="65" spans="7:28">
      <c r="G65" t="s">
        <v>107</v>
      </c>
      <c r="H65" s="73">
        <v>115.22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-30</v>
      </c>
      <c r="P65" s="46">
        <v>-75</v>
      </c>
      <c r="Q65" s="46">
        <v>0</v>
      </c>
      <c r="R65" s="46">
        <v>-1.6</v>
      </c>
      <c r="S65" s="74">
        <v>0</v>
      </c>
      <c r="U65" s="73">
        <v>-107.6</v>
      </c>
      <c r="V65" s="74">
        <v>115.22</v>
      </c>
      <c r="W65">
        <v>115.22</v>
      </c>
      <c r="X65">
        <v>-30</v>
      </c>
      <c r="Y65">
        <v>-1</v>
      </c>
      <c r="Z65">
        <v>-1.6</v>
      </c>
      <c r="AA65">
        <v>0</v>
      </c>
      <c r="AB65">
        <v>-75</v>
      </c>
    </row>
    <row r="66" spans="7:28">
      <c r="G66" t="s">
        <v>108</v>
      </c>
      <c r="H66" s="73">
        <v>109.41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</v>
      </c>
      <c r="P66" s="46">
        <v>-33</v>
      </c>
      <c r="Q66" s="46">
        <v>0</v>
      </c>
      <c r="R66" s="46">
        <v>-0.9</v>
      </c>
      <c r="S66" s="74">
        <v>0</v>
      </c>
      <c r="U66" s="73">
        <v>-44.9</v>
      </c>
      <c r="V66" s="74">
        <v>109.41</v>
      </c>
      <c r="W66">
        <v>109.41</v>
      </c>
      <c r="X66">
        <v>-10</v>
      </c>
      <c r="Y66">
        <v>-1</v>
      </c>
      <c r="Z66">
        <v>-0.9</v>
      </c>
      <c r="AA66">
        <v>0</v>
      </c>
      <c r="AB66">
        <v>-33</v>
      </c>
    </row>
    <row r="67" spans="7:28">
      <c r="G67" t="s">
        <v>109</v>
      </c>
      <c r="H67" s="73">
        <v>104.57</v>
      </c>
      <c r="I67" s="46">
        <v>0</v>
      </c>
      <c r="J67" s="46">
        <v>117.15</v>
      </c>
      <c r="K67" s="46">
        <v>0</v>
      </c>
      <c r="L67" s="46">
        <v>0</v>
      </c>
      <c r="M67" s="74">
        <v>0</v>
      </c>
      <c r="N67" s="73">
        <v>0</v>
      </c>
      <c r="O67" s="46">
        <v>-8</v>
      </c>
      <c r="P67" s="46">
        <v>0</v>
      </c>
      <c r="Q67" s="46">
        <v>0</v>
      </c>
      <c r="R67" s="46">
        <v>0</v>
      </c>
      <c r="S67" s="74">
        <v>0</v>
      </c>
      <c r="U67" s="73">
        <v>-9</v>
      </c>
      <c r="V67" s="74">
        <v>221.72</v>
      </c>
      <c r="W67">
        <v>104.57</v>
      </c>
      <c r="X67">
        <v>-8</v>
      </c>
      <c r="Y67">
        <v>-1</v>
      </c>
      <c r="Z67">
        <v>0</v>
      </c>
      <c r="AA67">
        <v>0</v>
      </c>
      <c r="AB67">
        <v>117.15</v>
      </c>
    </row>
    <row r="68" spans="7:28">
      <c r="G68" t="s">
        <v>110</v>
      </c>
      <c r="H68" s="73">
        <v>113.28</v>
      </c>
      <c r="I68" s="46">
        <v>0</v>
      </c>
      <c r="J68" s="46">
        <v>115.22</v>
      </c>
      <c r="K68" s="46">
        <v>0</v>
      </c>
      <c r="L68" s="46">
        <v>1.45</v>
      </c>
      <c r="M68" s="74">
        <v>0</v>
      </c>
      <c r="N68" s="73">
        <v>0</v>
      </c>
      <c r="O68" s="46">
        <v>-5</v>
      </c>
      <c r="P68" s="46">
        <v>0</v>
      </c>
      <c r="Q68" s="46">
        <v>0</v>
      </c>
      <c r="R68" s="46">
        <v>0</v>
      </c>
      <c r="S68" s="74">
        <v>0</v>
      </c>
      <c r="U68" s="73">
        <v>-6</v>
      </c>
      <c r="V68" s="74">
        <v>229.95</v>
      </c>
      <c r="W68">
        <v>113.28</v>
      </c>
      <c r="X68">
        <v>-5</v>
      </c>
      <c r="Y68">
        <v>-1</v>
      </c>
      <c r="Z68">
        <v>1.45</v>
      </c>
      <c r="AA68">
        <v>0</v>
      </c>
      <c r="AB68">
        <v>115.22</v>
      </c>
    </row>
    <row r="69" spans="7:28">
      <c r="G69" t="s">
        <v>111</v>
      </c>
      <c r="H69" s="73">
        <v>22.27</v>
      </c>
      <c r="I69" s="46">
        <v>0</v>
      </c>
      <c r="J69" s="46">
        <v>118.12</v>
      </c>
      <c r="K69" s="46">
        <v>0</v>
      </c>
      <c r="L69" s="46">
        <v>2.13</v>
      </c>
      <c r="M69" s="74">
        <v>0.1</v>
      </c>
      <c r="N69" s="73">
        <v>0</v>
      </c>
      <c r="O69" s="46">
        <v>-10</v>
      </c>
      <c r="P69" s="46">
        <v>0</v>
      </c>
      <c r="Q69" s="46">
        <v>0</v>
      </c>
      <c r="R69" s="46">
        <v>0</v>
      </c>
      <c r="S69" s="74">
        <v>0</v>
      </c>
      <c r="U69" s="73">
        <v>-11</v>
      </c>
      <c r="V69" s="74">
        <v>142.62</v>
      </c>
      <c r="W69">
        <v>22.27</v>
      </c>
      <c r="X69">
        <v>-10</v>
      </c>
      <c r="Y69">
        <v>-1</v>
      </c>
      <c r="Z69">
        <v>2.13</v>
      </c>
      <c r="AA69">
        <v>0.1</v>
      </c>
      <c r="AB69">
        <v>118.12</v>
      </c>
    </row>
    <row r="70" spans="7:28">
      <c r="G70" t="s">
        <v>112</v>
      </c>
      <c r="H70" s="73">
        <v>32.950000000000003</v>
      </c>
      <c r="I70" s="46">
        <v>0</v>
      </c>
      <c r="J70" s="46">
        <v>121.09</v>
      </c>
      <c r="K70" s="46">
        <v>0</v>
      </c>
      <c r="L70" s="46">
        <v>3.05</v>
      </c>
      <c r="M70" s="74">
        <v>0</v>
      </c>
      <c r="N70" s="73">
        <v>0</v>
      </c>
      <c r="O70" s="46">
        <v>-20</v>
      </c>
      <c r="P70" s="46">
        <v>0</v>
      </c>
      <c r="Q70" s="46">
        <v>0</v>
      </c>
      <c r="R70" s="46">
        <v>0</v>
      </c>
      <c r="S70" s="74">
        <v>0</v>
      </c>
      <c r="U70" s="73">
        <v>-21</v>
      </c>
      <c r="V70" s="74">
        <v>157.09</v>
      </c>
      <c r="W70">
        <v>32.950000000000003</v>
      </c>
      <c r="X70">
        <v>-20</v>
      </c>
      <c r="Y70">
        <v>-1</v>
      </c>
      <c r="Z70">
        <v>3.05</v>
      </c>
      <c r="AA70">
        <v>0</v>
      </c>
      <c r="AB70">
        <v>121.09</v>
      </c>
    </row>
    <row r="71" spans="7:28">
      <c r="G71" t="s">
        <v>113</v>
      </c>
      <c r="H71" s="73">
        <v>0</v>
      </c>
      <c r="I71" s="46">
        <v>17.920000000000002</v>
      </c>
      <c r="J71" s="46">
        <v>167.98</v>
      </c>
      <c r="K71" s="46">
        <v>0</v>
      </c>
      <c r="L71" s="46">
        <v>2.8</v>
      </c>
      <c r="M71" s="74">
        <v>0.16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188.86</v>
      </c>
      <c r="W71">
        <v>0</v>
      </c>
      <c r="X71">
        <v>17.920000000000002</v>
      </c>
      <c r="Y71">
        <v>-1</v>
      </c>
      <c r="Z71">
        <v>2.8</v>
      </c>
      <c r="AA71">
        <v>0.16</v>
      </c>
      <c r="AB71">
        <v>167.98</v>
      </c>
    </row>
    <row r="72" spans="7:28">
      <c r="G72" t="s">
        <v>114</v>
      </c>
      <c r="H72" s="73">
        <v>19.579999999999998</v>
      </c>
      <c r="I72" s="46">
        <v>20.37</v>
      </c>
      <c r="J72" s="46">
        <v>159.79</v>
      </c>
      <c r="K72" s="46">
        <v>0</v>
      </c>
      <c r="L72" s="46">
        <v>2.2400000000000002</v>
      </c>
      <c r="M72" s="74">
        <v>0.44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202.42</v>
      </c>
      <c r="W72">
        <v>19.579999999999998</v>
      </c>
      <c r="X72">
        <v>20.37</v>
      </c>
      <c r="Y72">
        <v>-1</v>
      </c>
      <c r="Z72">
        <v>2.2400000000000002</v>
      </c>
      <c r="AA72">
        <v>0.44</v>
      </c>
      <c r="AB72">
        <v>159.79</v>
      </c>
    </row>
    <row r="73" spans="7:28">
      <c r="G73" t="s">
        <v>115</v>
      </c>
      <c r="H73" s="73">
        <v>0</v>
      </c>
      <c r="I73" s="46">
        <v>48.03</v>
      </c>
      <c r="J73" s="46">
        <v>200.13</v>
      </c>
      <c r="K73" s="46">
        <v>0</v>
      </c>
      <c r="L73" s="46">
        <v>2.72</v>
      </c>
      <c r="M73" s="74">
        <v>0.84</v>
      </c>
      <c r="N73" s="73">
        <v>-27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-28</v>
      </c>
      <c r="V73" s="74">
        <v>251.72</v>
      </c>
      <c r="W73">
        <v>-27</v>
      </c>
      <c r="X73">
        <v>48.03</v>
      </c>
      <c r="Y73">
        <v>-1</v>
      </c>
      <c r="Z73">
        <v>2.72</v>
      </c>
      <c r="AA73">
        <v>0.84</v>
      </c>
      <c r="AB73">
        <v>200.13</v>
      </c>
    </row>
    <row r="74" spans="7:28">
      <c r="G74" t="s">
        <v>116</v>
      </c>
      <c r="H74" s="73">
        <v>46.89</v>
      </c>
      <c r="I74" s="46">
        <v>32.520000000000003</v>
      </c>
      <c r="J74" s="46">
        <v>135.51</v>
      </c>
      <c r="K74" s="46">
        <v>0</v>
      </c>
      <c r="L74" s="46">
        <v>1.93</v>
      </c>
      <c r="M74" s="74">
        <v>0.76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217.61</v>
      </c>
      <c r="W74">
        <v>46.89</v>
      </c>
      <c r="X74">
        <v>32.520000000000003</v>
      </c>
      <c r="Y74">
        <v>-1</v>
      </c>
      <c r="Z74">
        <v>1.93</v>
      </c>
      <c r="AA74">
        <v>0.76</v>
      </c>
      <c r="AB74">
        <v>135.51</v>
      </c>
    </row>
    <row r="75" spans="7:28">
      <c r="G75" t="s">
        <v>117</v>
      </c>
      <c r="H75" s="73">
        <v>18.3</v>
      </c>
      <c r="I75" s="46">
        <v>25.07</v>
      </c>
      <c r="J75" s="46">
        <v>125.32</v>
      </c>
      <c r="K75" s="46">
        <v>0</v>
      </c>
      <c r="L75" s="46">
        <v>1.83</v>
      </c>
      <c r="M75" s="74">
        <v>0.82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171.34</v>
      </c>
      <c r="W75">
        <v>18.3</v>
      </c>
      <c r="X75">
        <v>25.07</v>
      </c>
      <c r="Y75">
        <v>-1</v>
      </c>
      <c r="Z75">
        <v>1.83</v>
      </c>
      <c r="AA75">
        <v>0.82</v>
      </c>
      <c r="AB75">
        <v>125.32</v>
      </c>
    </row>
    <row r="76" spans="7:28">
      <c r="G76" t="s">
        <v>118</v>
      </c>
      <c r="H76" s="73">
        <v>0</v>
      </c>
      <c r="I76" s="46">
        <v>3.5</v>
      </c>
      <c r="J76" s="46">
        <v>174.75</v>
      </c>
      <c r="K76" s="46">
        <v>0</v>
      </c>
      <c r="L76" s="46">
        <v>2.8</v>
      </c>
      <c r="M76" s="74">
        <v>0.87</v>
      </c>
      <c r="N76" s="73">
        <v>-24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-25</v>
      </c>
      <c r="V76" s="74">
        <v>181.92</v>
      </c>
      <c r="W76">
        <v>-24</v>
      </c>
      <c r="X76">
        <v>3.5</v>
      </c>
      <c r="Y76">
        <v>-1</v>
      </c>
      <c r="Z76">
        <v>2.8</v>
      </c>
      <c r="AA76">
        <v>0.87</v>
      </c>
      <c r="AB76">
        <v>174.75</v>
      </c>
    </row>
    <row r="77" spans="7:28">
      <c r="G77" t="s">
        <v>119</v>
      </c>
      <c r="H77" s="73">
        <v>0</v>
      </c>
      <c r="I77" s="46">
        <v>11.94</v>
      </c>
      <c r="J77" s="46">
        <v>149.22999999999999</v>
      </c>
      <c r="K77" s="46">
        <v>0</v>
      </c>
      <c r="L77" s="46">
        <v>4.7699999999999996</v>
      </c>
      <c r="M77" s="74">
        <v>1.55</v>
      </c>
      <c r="N77" s="73">
        <v>-48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-49</v>
      </c>
      <c r="V77" s="74">
        <v>167.49</v>
      </c>
      <c r="W77">
        <v>-48</v>
      </c>
      <c r="X77">
        <v>11.94</v>
      </c>
      <c r="Y77">
        <v>-1</v>
      </c>
      <c r="Z77">
        <v>4.7699999999999996</v>
      </c>
      <c r="AA77">
        <v>1.55</v>
      </c>
      <c r="AB77">
        <v>149.22999999999999</v>
      </c>
    </row>
    <row r="78" spans="7:28">
      <c r="G78" t="s">
        <v>120</v>
      </c>
      <c r="H78" s="73">
        <v>0</v>
      </c>
      <c r="I78" s="46">
        <v>31.47</v>
      </c>
      <c r="J78" s="46">
        <v>196.68</v>
      </c>
      <c r="K78" s="46">
        <v>0</v>
      </c>
      <c r="L78" s="46">
        <v>6.14</v>
      </c>
      <c r="M78" s="74">
        <v>0.23</v>
      </c>
      <c r="N78" s="73">
        <v>-96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-97</v>
      </c>
      <c r="V78" s="74">
        <v>234.52</v>
      </c>
      <c r="W78">
        <v>-96</v>
      </c>
      <c r="X78">
        <v>31.47</v>
      </c>
      <c r="Y78">
        <v>-1</v>
      </c>
      <c r="Z78">
        <v>6.14</v>
      </c>
      <c r="AA78">
        <v>0.23</v>
      </c>
      <c r="AB78">
        <v>196.68</v>
      </c>
    </row>
    <row r="79" spans="7:28">
      <c r="G79" t="s">
        <v>121</v>
      </c>
      <c r="H79" s="73">
        <v>0</v>
      </c>
      <c r="I79" s="46">
        <v>25.17</v>
      </c>
      <c r="J79" s="46">
        <v>96.82</v>
      </c>
      <c r="K79" s="46">
        <v>0</v>
      </c>
      <c r="L79" s="46">
        <v>8.1300000000000008</v>
      </c>
      <c r="M79" s="74">
        <v>0.1</v>
      </c>
      <c r="N79" s="73">
        <v>-41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-42</v>
      </c>
      <c r="V79" s="74">
        <v>130.22</v>
      </c>
      <c r="W79">
        <v>-41</v>
      </c>
      <c r="X79">
        <v>25.17</v>
      </c>
      <c r="Y79">
        <v>-1</v>
      </c>
      <c r="Z79">
        <v>8.1300000000000008</v>
      </c>
      <c r="AA79">
        <v>0.1</v>
      </c>
      <c r="AB79">
        <v>96.82</v>
      </c>
    </row>
    <row r="80" spans="7:28">
      <c r="G80" t="s">
        <v>122</v>
      </c>
      <c r="H80" s="73">
        <v>0</v>
      </c>
      <c r="I80" s="46">
        <v>24.21</v>
      </c>
      <c r="J80" s="46">
        <v>96.82</v>
      </c>
      <c r="K80" s="46">
        <v>0</v>
      </c>
      <c r="L80" s="46">
        <v>7.26</v>
      </c>
      <c r="M80" s="74">
        <v>0</v>
      </c>
      <c r="N80" s="73">
        <v>-73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-74</v>
      </c>
      <c r="V80" s="74">
        <v>128.29</v>
      </c>
      <c r="W80">
        <v>-73</v>
      </c>
      <c r="X80">
        <v>24.21</v>
      </c>
      <c r="Y80">
        <v>-1</v>
      </c>
      <c r="Z80">
        <v>7.26</v>
      </c>
      <c r="AA80">
        <v>0</v>
      </c>
      <c r="AB80">
        <v>96.82</v>
      </c>
    </row>
    <row r="81" spans="7:28">
      <c r="G81" t="s">
        <v>123</v>
      </c>
      <c r="H81" s="73">
        <v>0</v>
      </c>
      <c r="I81" s="46">
        <v>0</v>
      </c>
      <c r="J81" s="46">
        <v>77.45</v>
      </c>
      <c r="K81" s="46">
        <v>0</v>
      </c>
      <c r="L81" s="46">
        <v>6.78</v>
      </c>
      <c r="M81" s="74">
        <v>0</v>
      </c>
      <c r="N81" s="73">
        <v>-14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-15</v>
      </c>
      <c r="V81" s="74">
        <v>84.23</v>
      </c>
      <c r="W81">
        <v>-14</v>
      </c>
      <c r="X81">
        <v>0</v>
      </c>
      <c r="Y81">
        <v>-1</v>
      </c>
      <c r="Z81">
        <v>6.78</v>
      </c>
      <c r="AA81">
        <v>0</v>
      </c>
      <c r="AB81">
        <v>77.45</v>
      </c>
    </row>
    <row r="82" spans="7:28">
      <c r="G82" t="s">
        <v>124</v>
      </c>
      <c r="H82" s="73">
        <v>0</v>
      </c>
      <c r="I82" s="46">
        <v>0</v>
      </c>
      <c r="J82" s="46">
        <v>67.77</v>
      </c>
      <c r="K82" s="46">
        <v>0</v>
      </c>
      <c r="L82" s="46">
        <v>6.78</v>
      </c>
      <c r="M82" s="74">
        <v>0</v>
      </c>
      <c r="N82" s="73">
        <v>-37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-38</v>
      </c>
      <c r="V82" s="74">
        <v>74.55</v>
      </c>
      <c r="W82">
        <v>-37</v>
      </c>
      <c r="X82">
        <v>0</v>
      </c>
      <c r="Y82">
        <v>-1</v>
      </c>
      <c r="Z82">
        <v>6.78</v>
      </c>
      <c r="AA82">
        <v>0</v>
      </c>
      <c r="AB82">
        <v>67.77</v>
      </c>
    </row>
    <row r="83" spans="7:28">
      <c r="G83" t="s">
        <v>125</v>
      </c>
      <c r="H83" s="73">
        <v>8.7100000000000009</v>
      </c>
      <c r="I83" s="46">
        <v>0</v>
      </c>
      <c r="J83" s="46">
        <v>58.1</v>
      </c>
      <c r="K83" s="46">
        <v>0</v>
      </c>
      <c r="L83" s="46">
        <v>5.81</v>
      </c>
      <c r="M83" s="74">
        <v>0</v>
      </c>
      <c r="N83" s="73">
        <v>0</v>
      </c>
      <c r="O83" s="46">
        <v>-13</v>
      </c>
      <c r="P83" s="46">
        <v>0</v>
      </c>
      <c r="Q83" s="46">
        <v>0</v>
      </c>
      <c r="R83" s="46">
        <v>0</v>
      </c>
      <c r="S83" s="74">
        <v>0</v>
      </c>
      <c r="U83" s="73">
        <v>-14</v>
      </c>
      <c r="V83" s="74">
        <v>72.62</v>
      </c>
      <c r="W83">
        <v>8.7100000000000009</v>
      </c>
      <c r="X83">
        <v>-13</v>
      </c>
      <c r="Y83">
        <v>-1</v>
      </c>
      <c r="Z83">
        <v>5.81</v>
      </c>
      <c r="AA83">
        <v>0</v>
      </c>
      <c r="AB83">
        <v>58.1</v>
      </c>
    </row>
    <row r="84" spans="7:28">
      <c r="G84" t="s">
        <v>126</v>
      </c>
      <c r="H84" s="73">
        <v>44.54</v>
      </c>
      <c r="I84" s="46">
        <v>0</v>
      </c>
      <c r="J84" s="46">
        <v>77.45</v>
      </c>
      <c r="K84" s="46">
        <v>0</v>
      </c>
      <c r="L84" s="46">
        <v>5.81</v>
      </c>
      <c r="M84" s="74">
        <v>0</v>
      </c>
      <c r="N84" s="73">
        <v>0</v>
      </c>
      <c r="O84" s="46">
        <v>-6</v>
      </c>
      <c r="P84" s="46">
        <v>0</v>
      </c>
      <c r="Q84" s="46">
        <v>0</v>
      </c>
      <c r="R84" s="46">
        <v>0</v>
      </c>
      <c r="S84" s="74">
        <v>0</v>
      </c>
      <c r="U84" s="73">
        <v>-7</v>
      </c>
      <c r="V84" s="74">
        <v>127.8</v>
      </c>
      <c r="W84">
        <v>44.54</v>
      </c>
      <c r="X84">
        <v>-6</v>
      </c>
      <c r="Y84">
        <v>-1</v>
      </c>
      <c r="Z84">
        <v>5.81</v>
      </c>
      <c r="AA84">
        <v>0</v>
      </c>
      <c r="AB84">
        <v>77.45</v>
      </c>
    </row>
    <row r="85" spans="7:28">
      <c r="G85" t="s">
        <v>127</v>
      </c>
      <c r="H85" s="73">
        <v>67.77</v>
      </c>
      <c r="I85" s="46">
        <v>0</v>
      </c>
      <c r="J85" s="46">
        <v>87.14</v>
      </c>
      <c r="K85" s="46">
        <v>0</v>
      </c>
      <c r="L85" s="46">
        <v>5.33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160.24</v>
      </c>
      <c r="W85">
        <v>67.77</v>
      </c>
      <c r="X85">
        <v>0</v>
      </c>
      <c r="Y85">
        <v>-1</v>
      </c>
      <c r="Z85">
        <v>5.33</v>
      </c>
      <c r="AA85">
        <v>0</v>
      </c>
      <c r="AB85">
        <v>87.14</v>
      </c>
    </row>
    <row r="86" spans="7:28">
      <c r="G86" t="s">
        <v>128</v>
      </c>
      <c r="H86" s="73">
        <v>66.81</v>
      </c>
      <c r="I86" s="46">
        <v>0</v>
      </c>
      <c r="J86" s="46">
        <v>87.13</v>
      </c>
      <c r="K86" s="46">
        <v>0</v>
      </c>
      <c r="L86" s="46">
        <v>4.3600000000000003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158.30000000000001</v>
      </c>
      <c r="W86">
        <v>66.81</v>
      </c>
      <c r="X86">
        <v>0</v>
      </c>
      <c r="Y86">
        <v>-1</v>
      </c>
      <c r="Z86">
        <v>4.3600000000000003</v>
      </c>
      <c r="AA86">
        <v>0</v>
      </c>
      <c r="AB86">
        <v>87.13</v>
      </c>
    </row>
    <row r="87" spans="7:28">
      <c r="G87" t="s">
        <v>129</v>
      </c>
      <c r="H87" s="73">
        <v>64.87</v>
      </c>
      <c r="I87" s="46">
        <v>14.52</v>
      </c>
      <c r="J87" s="46">
        <v>87.14</v>
      </c>
      <c r="K87" s="46">
        <v>0</v>
      </c>
      <c r="L87" s="46">
        <v>4.3600000000000003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170.89</v>
      </c>
      <c r="W87">
        <v>64.87</v>
      </c>
      <c r="X87">
        <v>14.52</v>
      </c>
      <c r="Y87">
        <v>-1</v>
      </c>
      <c r="Z87">
        <v>4.3600000000000003</v>
      </c>
      <c r="AA87">
        <v>0</v>
      </c>
      <c r="AB87">
        <v>87.14</v>
      </c>
    </row>
    <row r="88" spans="7:28">
      <c r="G88" t="s">
        <v>130</v>
      </c>
      <c r="H88" s="73">
        <v>55.19</v>
      </c>
      <c r="I88" s="46">
        <v>14.52</v>
      </c>
      <c r="J88" s="46">
        <v>0</v>
      </c>
      <c r="K88" s="46">
        <v>0</v>
      </c>
      <c r="L88" s="46">
        <v>3.39</v>
      </c>
      <c r="M88" s="74">
        <v>0</v>
      </c>
      <c r="N88" s="73">
        <v>0</v>
      </c>
      <c r="O88" s="46">
        <v>0</v>
      </c>
      <c r="P88" s="46">
        <v>-40</v>
      </c>
      <c r="Q88" s="46">
        <v>0</v>
      </c>
      <c r="R88" s="46">
        <v>0</v>
      </c>
      <c r="S88" s="74">
        <v>0</v>
      </c>
      <c r="U88" s="73">
        <v>-41</v>
      </c>
      <c r="V88" s="74">
        <v>73.099999999999994</v>
      </c>
      <c r="W88">
        <v>55.19</v>
      </c>
      <c r="X88">
        <v>14.52</v>
      </c>
      <c r="Y88">
        <v>-1</v>
      </c>
      <c r="Z88">
        <v>3.39</v>
      </c>
      <c r="AA88">
        <v>0</v>
      </c>
      <c r="AB88">
        <v>-40</v>
      </c>
    </row>
    <row r="89" spans="7:28">
      <c r="G89" t="s">
        <v>131</v>
      </c>
      <c r="H89" s="73">
        <v>17.43</v>
      </c>
      <c r="I89" s="46">
        <v>4.84</v>
      </c>
      <c r="J89" s="46">
        <v>0</v>
      </c>
      <c r="K89" s="46">
        <v>0</v>
      </c>
      <c r="L89" s="46">
        <v>2.9</v>
      </c>
      <c r="M89" s="74">
        <v>0</v>
      </c>
      <c r="N89" s="73">
        <v>0</v>
      </c>
      <c r="O89" s="46">
        <v>0</v>
      </c>
      <c r="P89" s="46">
        <v>-75</v>
      </c>
      <c r="Q89" s="46">
        <v>0</v>
      </c>
      <c r="R89" s="46">
        <v>0</v>
      </c>
      <c r="S89" s="74">
        <v>0</v>
      </c>
      <c r="U89" s="73">
        <v>-76</v>
      </c>
      <c r="V89" s="74">
        <v>25.17</v>
      </c>
      <c r="W89">
        <v>17.43</v>
      </c>
      <c r="X89">
        <v>4.84</v>
      </c>
      <c r="Y89">
        <v>-1</v>
      </c>
      <c r="Z89">
        <v>2.9</v>
      </c>
      <c r="AA89">
        <v>0</v>
      </c>
      <c r="AB89">
        <v>-75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2.42</v>
      </c>
      <c r="M90" s="74">
        <v>0</v>
      </c>
      <c r="N90" s="73">
        <v>0</v>
      </c>
      <c r="O90" s="46">
        <v>0</v>
      </c>
      <c r="P90" s="46">
        <v>-65</v>
      </c>
      <c r="Q90" s="46">
        <v>0</v>
      </c>
      <c r="R90" s="46">
        <v>0</v>
      </c>
      <c r="S90" s="74">
        <v>0</v>
      </c>
      <c r="U90" s="73">
        <v>-66</v>
      </c>
      <c r="V90" s="74">
        <v>2.42</v>
      </c>
      <c r="W90">
        <v>0</v>
      </c>
      <c r="X90">
        <v>0</v>
      </c>
      <c r="Y90">
        <v>-1</v>
      </c>
      <c r="Z90">
        <v>2.42</v>
      </c>
      <c r="AA90">
        <v>0</v>
      </c>
      <c r="AB90">
        <v>-65</v>
      </c>
    </row>
    <row r="91" spans="7:28">
      <c r="G91" t="s">
        <v>133</v>
      </c>
      <c r="H91" s="73">
        <v>23.24</v>
      </c>
      <c r="I91" s="46">
        <v>20.329999999999998</v>
      </c>
      <c r="J91" s="46">
        <v>87.14</v>
      </c>
      <c r="K91" s="46">
        <v>0</v>
      </c>
      <c r="L91" s="46">
        <v>1.45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132.16</v>
      </c>
      <c r="W91">
        <v>23.24</v>
      </c>
      <c r="X91">
        <v>20.329999999999998</v>
      </c>
      <c r="Y91">
        <v>-1</v>
      </c>
      <c r="Z91">
        <v>1.45</v>
      </c>
      <c r="AA91">
        <v>0</v>
      </c>
      <c r="AB91">
        <v>87.14</v>
      </c>
    </row>
    <row r="92" spans="7:28">
      <c r="G92" t="s">
        <v>134</v>
      </c>
      <c r="H92" s="73">
        <v>27.11</v>
      </c>
      <c r="I92" s="46">
        <v>16.46</v>
      </c>
      <c r="J92" s="46">
        <v>58.09</v>
      </c>
      <c r="K92" s="46">
        <v>0</v>
      </c>
      <c r="L92" s="46">
        <v>0.97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102.63</v>
      </c>
      <c r="W92">
        <v>27.11</v>
      </c>
      <c r="X92">
        <v>16.46</v>
      </c>
      <c r="Y92">
        <v>-1</v>
      </c>
      <c r="Z92">
        <v>0.97</v>
      </c>
      <c r="AA92">
        <v>0</v>
      </c>
      <c r="AB92">
        <v>58.09</v>
      </c>
    </row>
    <row r="93" spans="7:28">
      <c r="G93" t="s">
        <v>135</v>
      </c>
      <c r="H93" s="73">
        <v>31.95</v>
      </c>
      <c r="I93" s="46">
        <v>9.68</v>
      </c>
      <c r="J93" s="46">
        <v>96.82</v>
      </c>
      <c r="K93" s="46">
        <v>0</v>
      </c>
      <c r="L93" s="46">
        <v>0.97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139.41999999999999</v>
      </c>
      <c r="W93">
        <v>31.95</v>
      </c>
      <c r="X93">
        <v>9.68</v>
      </c>
      <c r="Y93">
        <v>-1</v>
      </c>
      <c r="Z93">
        <v>0.97</v>
      </c>
      <c r="AA93">
        <v>0</v>
      </c>
      <c r="AB93">
        <v>96.82</v>
      </c>
    </row>
    <row r="94" spans="7:28">
      <c r="G94" t="s">
        <v>136</v>
      </c>
      <c r="H94" s="73">
        <v>32.92</v>
      </c>
      <c r="I94" s="46">
        <v>4.84</v>
      </c>
      <c r="J94" s="46">
        <v>67.77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105.53</v>
      </c>
      <c r="W94">
        <v>32.92</v>
      </c>
      <c r="X94">
        <v>4.84</v>
      </c>
      <c r="Y94">
        <v>-1</v>
      </c>
      <c r="Z94">
        <v>0</v>
      </c>
      <c r="AA94">
        <v>0</v>
      </c>
      <c r="AB94">
        <v>67.77</v>
      </c>
    </row>
    <row r="95" spans="7:28">
      <c r="G95" t="s">
        <v>137</v>
      </c>
      <c r="H95" s="73">
        <v>37.76</v>
      </c>
      <c r="I95" s="46">
        <v>13.55</v>
      </c>
      <c r="J95" s="46">
        <v>94.89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146.19999999999999</v>
      </c>
      <c r="W95">
        <v>37.76</v>
      </c>
      <c r="X95">
        <v>13.55</v>
      </c>
      <c r="Y95">
        <v>-1</v>
      </c>
      <c r="Z95">
        <v>0</v>
      </c>
      <c r="AA95">
        <v>0</v>
      </c>
      <c r="AB95">
        <v>94.89</v>
      </c>
    </row>
    <row r="96" spans="7:28">
      <c r="G96" t="s">
        <v>138</v>
      </c>
      <c r="H96" s="73">
        <v>36.79</v>
      </c>
      <c r="I96" s="46">
        <v>7.75</v>
      </c>
      <c r="J96" s="46">
        <v>65.83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110.37</v>
      </c>
      <c r="W96">
        <v>36.79</v>
      </c>
      <c r="X96">
        <v>7.75</v>
      </c>
      <c r="Y96">
        <v>-1</v>
      </c>
      <c r="Z96">
        <v>0</v>
      </c>
      <c r="AA96">
        <v>0</v>
      </c>
      <c r="AB96">
        <v>65.83</v>
      </c>
    </row>
    <row r="97" spans="1:83">
      <c r="G97" t="s">
        <v>139</v>
      </c>
      <c r="H97" s="73">
        <v>27.11</v>
      </c>
      <c r="I97" s="46">
        <v>0</v>
      </c>
      <c r="J97" s="46">
        <v>39.700000000000003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-1</v>
      </c>
      <c r="S97" s="74">
        <v>0</v>
      </c>
      <c r="U97" s="73">
        <v>-2</v>
      </c>
      <c r="V97" s="74">
        <v>66.81</v>
      </c>
      <c r="W97">
        <v>27.11</v>
      </c>
      <c r="X97">
        <v>0</v>
      </c>
      <c r="Y97">
        <v>-1</v>
      </c>
      <c r="Z97">
        <v>-1</v>
      </c>
      <c r="AA97">
        <v>0</v>
      </c>
      <c r="AB97">
        <v>39.700000000000003</v>
      </c>
    </row>
    <row r="98" spans="1:83">
      <c r="G98" t="s">
        <v>140</v>
      </c>
      <c r="H98" s="73">
        <v>20.329999999999998</v>
      </c>
      <c r="I98" s="46">
        <v>0</v>
      </c>
      <c r="J98" s="46">
        <v>70.680000000000007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-1</v>
      </c>
      <c r="S98" s="74">
        <v>0</v>
      </c>
      <c r="U98" s="73">
        <v>-2</v>
      </c>
      <c r="V98" s="74">
        <v>91.01</v>
      </c>
      <c r="W98">
        <v>20.329999999999998</v>
      </c>
      <c r="X98">
        <v>0</v>
      </c>
      <c r="Y98">
        <v>-1</v>
      </c>
      <c r="Z98">
        <v>-1</v>
      </c>
      <c r="AA98">
        <v>0</v>
      </c>
      <c r="AB98">
        <v>70.680000000000007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1.4267949999999996</v>
      </c>
      <c r="I99" s="69">
        <f t="shared" ref="I99:BQ99" si="1">SUM(I3:I98)/4000</f>
        <v>0.10530749999999997</v>
      </c>
      <c r="J99" s="69">
        <f t="shared" si="1"/>
        <v>1.2486050000000004</v>
      </c>
      <c r="K99" s="69">
        <f t="shared" si="1"/>
        <v>0</v>
      </c>
      <c r="L99" s="69">
        <f t="shared" si="1"/>
        <v>4.3282499999999995E-2</v>
      </c>
      <c r="M99" s="69">
        <f t="shared" si="1"/>
        <v>1.4675000000000001E-3</v>
      </c>
      <c r="N99" s="68">
        <f t="shared" si="1"/>
        <v>-0.14000000000000001</v>
      </c>
      <c r="O99" s="69">
        <f t="shared" si="1"/>
        <v>-0.24099999999999999</v>
      </c>
      <c r="P99" s="69">
        <f t="shared" si="1"/>
        <v>-0.42349999999999999</v>
      </c>
      <c r="Q99" s="69">
        <f t="shared" si="1"/>
        <v>0</v>
      </c>
      <c r="R99" s="69">
        <f t="shared" si="1"/>
        <v>-2.2900000000000007E-2</v>
      </c>
      <c r="S99" s="70">
        <f t="shared" si="1"/>
        <v>0</v>
      </c>
      <c r="U99" s="68">
        <f t="shared" si="1"/>
        <v>-0.85140000000000005</v>
      </c>
      <c r="V99" s="70">
        <f t="shared" si="1"/>
        <v>2.8254575000000002</v>
      </c>
      <c r="W99">
        <f t="shared" si="1"/>
        <v>1.2867949999999999</v>
      </c>
      <c r="X99">
        <f t="shared" si="1"/>
        <v>-0.13569250000000002</v>
      </c>
      <c r="Y99">
        <f t="shared" si="1"/>
        <v>-2.4E-2</v>
      </c>
      <c r="Z99">
        <f t="shared" si="1"/>
        <v>2.0382500000000005E-2</v>
      </c>
      <c r="AA99">
        <f t="shared" si="1"/>
        <v>1.4675000000000001E-3</v>
      </c>
      <c r="AB99">
        <f t="shared" si="1"/>
        <v>0.82510499999999976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536</v>
      </c>
      <c r="U3" s="73">
        <v>-4</v>
      </c>
      <c r="V3" s="74">
        <v>0</v>
      </c>
      <c r="W3">
        <v>0</v>
      </c>
      <c r="X3">
        <v>0</v>
      </c>
      <c r="Y3">
        <v>-4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-4</v>
      </c>
      <c r="V4" s="74">
        <v>0</v>
      </c>
      <c r="W4">
        <v>0</v>
      </c>
      <c r="X4">
        <v>0</v>
      </c>
      <c r="Y4">
        <v>-4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-4</v>
      </c>
      <c r="V5" s="74">
        <v>0</v>
      </c>
      <c r="W5">
        <v>0</v>
      </c>
      <c r="X5">
        <v>0</v>
      </c>
      <c r="Y5">
        <v>-4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-4</v>
      </c>
      <c r="V6" s="74">
        <v>0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-4</v>
      </c>
      <c r="V7" s="74">
        <v>0</v>
      </c>
      <c r="W7">
        <v>0</v>
      </c>
      <c r="X7">
        <v>0</v>
      </c>
      <c r="Y7">
        <v>-4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-4</v>
      </c>
      <c r="V8" s="74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-4</v>
      </c>
      <c r="V9" s="74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-4</v>
      </c>
      <c r="V10" s="74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-4</v>
      </c>
      <c r="V11" s="74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-4</v>
      </c>
      <c r="V12" s="74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-4</v>
      </c>
      <c r="V13" s="74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-4</v>
      </c>
      <c r="V14" s="74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-4</v>
      </c>
      <c r="V15" s="74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-4</v>
      </c>
      <c r="V16" s="74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-4</v>
      </c>
      <c r="V17" s="74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-4</v>
      </c>
      <c r="V18" s="74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-4</v>
      </c>
      <c r="V19" s="74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-4</v>
      </c>
      <c r="V20" s="74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-4</v>
      </c>
      <c r="V21" s="74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-4</v>
      </c>
      <c r="V22" s="74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-4</v>
      </c>
      <c r="V23" s="74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-4</v>
      </c>
      <c r="V24" s="74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-4</v>
      </c>
      <c r="V25" s="74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-4</v>
      </c>
      <c r="V26" s="74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-4</v>
      </c>
      <c r="V27" s="74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-4</v>
      </c>
      <c r="V28" s="74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-4</v>
      </c>
      <c r="V29" s="74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</v>
      </c>
      <c r="V30" s="74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</v>
      </c>
      <c r="V31" s="74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-4</v>
      </c>
      <c r="V32" s="74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-4</v>
      </c>
      <c r="V33" s="74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-4</v>
      </c>
      <c r="V34" s="74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-4</v>
      </c>
      <c r="V35" s="74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-4</v>
      </c>
      <c r="V36" s="74">
        <v>0</v>
      </c>
      <c r="W36">
        <v>0</v>
      </c>
      <c r="X36">
        <v>0</v>
      </c>
      <c r="Y36">
        <v>-4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-4</v>
      </c>
      <c r="V37" s="74">
        <v>0</v>
      </c>
      <c r="W37">
        <v>0</v>
      </c>
      <c r="X37">
        <v>0</v>
      </c>
      <c r="Y37">
        <v>-4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-4</v>
      </c>
      <c r="V38" s="74">
        <v>0</v>
      </c>
      <c r="W38">
        <v>0</v>
      </c>
      <c r="X38">
        <v>0</v>
      </c>
      <c r="Y38">
        <v>-4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</v>
      </c>
      <c r="V39" s="74">
        <v>0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</v>
      </c>
      <c r="V40" s="74">
        <v>0</v>
      </c>
      <c r="W40">
        <v>0</v>
      </c>
      <c r="X40">
        <v>0</v>
      </c>
      <c r="Y40">
        <v>-4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-4</v>
      </c>
      <c r="V41" s="74">
        <v>0</v>
      </c>
      <c r="W41">
        <v>0</v>
      </c>
      <c r="X41">
        <v>0</v>
      </c>
      <c r="Y41">
        <v>-4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</v>
      </c>
      <c r="V42" s="74">
        <v>0</v>
      </c>
      <c r="W42">
        <v>0</v>
      </c>
      <c r="X42">
        <v>0</v>
      </c>
      <c r="Y42">
        <v>-4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-4</v>
      </c>
      <c r="V43" s="74">
        <v>0</v>
      </c>
      <c r="W43">
        <v>0</v>
      </c>
      <c r="X43">
        <v>0</v>
      </c>
      <c r="Y43">
        <v>-4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-4</v>
      </c>
      <c r="V44" s="74">
        <v>0</v>
      </c>
      <c r="W44">
        <v>0</v>
      </c>
      <c r="X44">
        <v>0</v>
      </c>
      <c r="Y44">
        <v>-4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-4</v>
      </c>
      <c r="V45" s="74">
        <v>0</v>
      </c>
      <c r="W45">
        <v>0</v>
      </c>
      <c r="X45">
        <v>0</v>
      </c>
      <c r="Y45">
        <v>-4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</v>
      </c>
      <c r="V46" s="74">
        <v>0</v>
      </c>
      <c r="W46">
        <v>0</v>
      </c>
      <c r="X46">
        <v>0</v>
      </c>
      <c r="Y46">
        <v>-4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-4</v>
      </c>
      <c r="V47" s="74">
        <v>0</v>
      </c>
      <c r="W47">
        <v>0</v>
      </c>
      <c r="X47">
        <v>0</v>
      </c>
      <c r="Y47">
        <v>-4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-4</v>
      </c>
      <c r="V48" s="74">
        <v>0</v>
      </c>
      <c r="W48">
        <v>0</v>
      </c>
      <c r="X48">
        <v>0</v>
      </c>
      <c r="Y48">
        <v>-4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-4</v>
      </c>
      <c r="V49" s="74">
        <v>0</v>
      </c>
      <c r="W49">
        <v>0</v>
      </c>
      <c r="X49">
        <v>0</v>
      </c>
      <c r="Y49">
        <v>-4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</v>
      </c>
      <c r="V50" s="74">
        <v>0</v>
      </c>
      <c r="W50">
        <v>0</v>
      </c>
      <c r="X50">
        <v>0</v>
      </c>
      <c r="Y50">
        <v>-4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-4</v>
      </c>
      <c r="V51" s="74">
        <v>0</v>
      </c>
      <c r="W51">
        <v>0</v>
      </c>
      <c r="X51">
        <v>0</v>
      </c>
      <c r="Y51">
        <v>-4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-4</v>
      </c>
      <c r="V52" s="74">
        <v>0</v>
      </c>
      <c r="W52">
        <v>0</v>
      </c>
      <c r="X52">
        <v>0</v>
      </c>
      <c r="Y52">
        <v>-4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-4</v>
      </c>
      <c r="V53" s="74">
        <v>0</v>
      </c>
      <c r="W53">
        <v>0</v>
      </c>
      <c r="X53">
        <v>0</v>
      </c>
      <c r="Y53">
        <v>-4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-4</v>
      </c>
      <c r="V54" s="74">
        <v>0</v>
      </c>
      <c r="W54">
        <v>0</v>
      </c>
      <c r="X54">
        <v>0</v>
      </c>
      <c r="Y54">
        <v>-4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-4</v>
      </c>
      <c r="V55" s="74">
        <v>0</v>
      </c>
      <c r="W55">
        <v>0</v>
      </c>
      <c r="X55">
        <v>0</v>
      </c>
      <c r="Y55">
        <v>-4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-4</v>
      </c>
      <c r="V56" s="74">
        <v>0</v>
      </c>
      <c r="W56">
        <v>0</v>
      </c>
      <c r="X56">
        <v>0</v>
      </c>
      <c r="Y56">
        <v>-4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-4</v>
      </c>
      <c r="V57" s="74">
        <v>0</v>
      </c>
      <c r="W57">
        <v>0</v>
      </c>
      <c r="X57">
        <v>0</v>
      </c>
      <c r="Y57">
        <v>-4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-4</v>
      </c>
      <c r="V58" s="74">
        <v>0</v>
      </c>
      <c r="W58">
        <v>0</v>
      </c>
      <c r="X58">
        <v>0</v>
      </c>
      <c r="Y58">
        <v>-4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-4</v>
      </c>
      <c r="V59" s="74">
        <v>0</v>
      </c>
      <c r="W59">
        <v>0</v>
      </c>
      <c r="X59">
        <v>0</v>
      </c>
      <c r="Y59">
        <v>-4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-4</v>
      </c>
      <c r="V60" s="74">
        <v>0</v>
      </c>
      <c r="W60">
        <v>0</v>
      </c>
      <c r="X60">
        <v>0</v>
      </c>
      <c r="Y60">
        <v>-4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</v>
      </c>
      <c r="V61" s="74">
        <v>0</v>
      </c>
      <c r="W61">
        <v>0</v>
      </c>
      <c r="X61">
        <v>0</v>
      </c>
      <c r="Y61">
        <v>-4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-4</v>
      </c>
      <c r="V62" s="74">
        <v>0</v>
      </c>
      <c r="W62">
        <v>0</v>
      </c>
      <c r="X62">
        <v>0</v>
      </c>
      <c r="Y62">
        <v>-4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-4</v>
      </c>
      <c r="V63" s="74">
        <v>0</v>
      </c>
      <c r="W63">
        <v>0</v>
      </c>
      <c r="X63">
        <v>0</v>
      </c>
      <c r="Y63">
        <v>-4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-4</v>
      </c>
      <c r="V64" s="74">
        <v>0</v>
      </c>
      <c r="W64">
        <v>0</v>
      </c>
      <c r="X64">
        <v>0</v>
      </c>
      <c r="Y64">
        <v>-4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-4</v>
      </c>
      <c r="V65" s="74">
        <v>0</v>
      </c>
      <c r="W65">
        <v>0</v>
      </c>
      <c r="X65">
        <v>0</v>
      </c>
      <c r="Y65">
        <v>-4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3.97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-4</v>
      </c>
      <c r="V66" s="74">
        <v>3.97</v>
      </c>
      <c r="W66">
        <v>0</v>
      </c>
      <c r="X66">
        <v>0</v>
      </c>
      <c r="Y66">
        <v>-4</v>
      </c>
      <c r="Z66">
        <v>3.97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2.0299999999999998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-4</v>
      </c>
      <c r="V67" s="74">
        <v>2.0299999999999998</v>
      </c>
      <c r="W67">
        <v>0</v>
      </c>
      <c r="X67">
        <v>0</v>
      </c>
      <c r="Y67">
        <v>-4</v>
      </c>
      <c r="Z67">
        <v>2.0299999999999998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2.77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-4</v>
      </c>
      <c r="V68" s="74">
        <v>2.77</v>
      </c>
      <c r="W68">
        <v>0</v>
      </c>
      <c r="X68">
        <v>0</v>
      </c>
      <c r="Y68">
        <v>-4</v>
      </c>
      <c r="Z68">
        <v>2.77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</v>
      </c>
      <c r="V69" s="74">
        <v>4.09</v>
      </c>
      <c r="W69">
        <v>0</v>
      </c>
      <c r="X69">
        <v>0</v>
      </c>
      <c r="Y69">
        <v>-4</v>
      </c>
      <c r="Z69">
        <v>4.09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-4</v>
      </c>
      <c r="V70" s="74">
        <v>0</v>
      </c>
      <c r="W70">
        <v>0</v>
      </c>
      <c r="X70">
        <v>0</v>
      </c>
      <c r="Y70">
        <v>-4</v>
      </c>
      <c r="Z70">
        <v>0</v>
      </c>
    </row>
    <row r="71" spans="7:26">
      <c r="G71" t="s">
        <v>113</v>
      </c>
      <c r="H71" s="73">
        <v>38.42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-4</v>
      </c>
      <c r="V71" s="74">
        <v>38.42</v>
      </c>
      <c r="W71">
        <v>38.42</v>
      </c>
      <c r="X71">
        <v>0</v>
      </c>
      <c r="Y71">
        <v>-4</v>
      </c>
      <c r="Z71">
        <v>0</v>
      </c>
    </row>
    <row r="72" spans="7:26">
      <c r="G72" t="s">
        <v>114</v>
      </c>
      <c r="H72" s="73">
        <v>35.22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-4</v>
      </c>
      <c r="V72" s="74">
        <v>35.22</v>
      </c>
      <c r="W72">
        <v>35.22</v>
      </c>
      <c r="X72">
        <v>0</v>
      </c>
      <c r="Y72">
        <v>-4</v>
      </c>
      <c r="Z72">
        <v>0</v>
      </c>
    </row>
    <row r="73" spans="7:26">
      <c r="G73" t="s">
        <v>115</v>
      </c>
      <c r="H73" s="73">
        <v>38.83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-4</v>
      </c>
      <c r="V73" s="74">
        <v>38.83</v>
      </c>
      <c r="W73">
        <v>38.83</v>
      </c>
      <c r="X73">
        <v>0</v>
      </c>
      <c r="Y73">
        <v>-4</v>
      </c>
      <c r="Z73">
        <v>0</v>
      </c>
    </row>
    <row r="74" spans="7:26">
      <c r="G74" t="s">
        <v>116</v>
      </c>
      <c r="H74" s="73">
        <v>35.54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-4</v>
      </c>
      <c r="V74" s="74">
        <v>35.54</v>
      </c>
      <c r="W74">
        <v>35.54</v>
      </c>
      <c r="X74">
        <v>0</v>
      </c>
      <c r="Y74">
        <v>-4</v>
      </c>
      <c r="Z74">
        <v>0</v>
      </c>
    </row>
    <row r="75" spans="7:26">
      <c r="G75" t="s">
        <v>117</v>
      </c>
      <c r="H75" s="73">
        <v>30.18</v>
      </c>
      <c r="I75" s="46">
        <v>1.7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</v>
      </c>
      <c r="V75" s="74">
        <v>31.88</v>
      </c>
      <c r="W75">
        <v>30.18</v>
      </c>
      <c r="X75">
        <v>1.7</v>
      </c>
      <c r="Y75">
        <v>-4</v>
      </c>
      <c r="Z75">
        <v>0</v>
      </c>
    </row>
    <row r="76" spans="7:26">
      <c r="G76" t="s">
        <v>118</v>
      </c>
      <c r="H76" s="73">
        <v>26.33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</v>
      </c>
      <c r="V76" s="74">
        <v>26.33</v>
      </c>
      <c r="W76">
        <v>26.33</v>
      </c>
      <c r="X76">
        <v>0</v>
      </c>
      <c r="Y76">
        <v>-4</v>
      </c>
      <c r="Z76">
        <v>0</v>
      </c>
    </row>
    <row r="77" spans="7:26">
      <c r="G77" t="s">
        <v>119</v>
      </c>
      <c r="H77" s="73">
        <v>22.5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</v>
      </c>
      <c r="V77" s="74">
        <v>22.5</v>
      </c>
      <c r="W77">
        <v>22.5</v>
      </c>
      <c r="X77">
        <v>0</v>
      </c>
      <c r="Y77">
        <v>-4</v>
      </c>
      <c r="Z77">
        <v>0</v>
      </c>
    </row>
    <row r="78" spans="7:26">
      <c r="G78" t="s">
        <v>120</v>
      </c>
      <c r="H78" s="73">
        <v>16.59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-4</v>
      </c>
      <c r="V78" s="74">
        <v>16.59</v>
      </c>
      <c r="W78">
        <v>16.59</v>
      </c>
      <c r="X78">
        <v>0</v>
      </c>
      <c r="Y78">
        <v>-4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</v>
      </c>
      <c r="V79" s="74">
        <v>0</v>
      </c>
      <c r="W79">
        <v>0</v>
      </c>
      <c r="X79">
        <v>0</v>
      </c>
      <c r="Y79">
        <v>-4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-4</v>
      </c>
      <c r="V80" s="74">
        <v>0</v>
      </c>
      <c r="W80">
        <v>0</v>
      </c>
      <c r="X80">
        <v>0</v>
      </c>
      <c r="Y80">
        <v>-4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</v>
      </c>
      <c r="V81" s="74">
        <v>0</v>
      </c>
      <c r="W81">
        <v>0</v>
      </c>
      <c r="X81">
        <v>0</v>
      </c>
      <c r="Y81">
        <v>-4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-4</v>
      </c>
      <c r="V82" s="74">
        <v>0</v>
      </c>
      <c r="W82">
        <v>0</v>
      </c>
      <c r="X82">
        <v>0</v>
      </c>
      <c r="Y82">
        <v>-4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-4</v>
      </c>
      <c r="V83" s="74">
        <v>0</v>
      </c>
      <c r="W83">
        <v>0</v>
      </c>
      <c r="X83">
        <v>0</v>
      </c>
      <c r="Y83">
        <v>-4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-4</v>
      </c>
      <c r="V84" s="74">
        <v>0</v>
      </c>
      <c r="W84">
        <v>0</v>
      </c>
      <c r="X84">
        <v>0</v>
      </c>
      <c r="Y84">
        <v>-4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-4</v>
      </c>
      <c r="V85" s="74">
        <v>0</v>
      </c>
      <c r="W85">
        <v>0</v>
      </c>
      <c r="X85">
        <v>0</v>
      </c>
      <c r="Y85">
        <v>-4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-4</v>
      </c>
      <c r="V86" s="74">
        <v>0</v>
      </c>
      <c r="W86">
        <v>0</v>
      </c>
      <c r="X86">
        <v>0</v>
      </c>
      <c r="Y86">
        <v>-4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-4</v>
      </c>
      <c r="V87" s="74">
        <v>0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-4</v>
      </c>
      <c r="V88" s="74">
        <v>0</v>
      </c>
      <c r="W88">
        <v>0</v>
      </c>
      <c r="X88">
        <v>0</v>
      </c>
      <c r="Y88">
        <v>-4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-4</v>
      </c>
      <c r="V89" s="74">
        <v>0</v>
      </c>
      <c r="W89">
        <v>0</v>
      </c>
      <c r="X89">
        <v>0</v>
      </c>
      <c r="Y89">
        <v>-4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-4</v>
      </c>
      <c r="V90" s="74">
        <v>0</v>
      </c>
      <c r="W90">
        <v>0</v>
      </c>
      <c r="X90">
        <v>0</v>
      </c>
      <c r="Y90">
        <v>-4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-4</v>
      </c>
      <c r="V91" s="74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-4</v>
      </c>
      <c r="V92" s="74">
        <v>0</v>
      </c>
      <c r="W92">
        <v>0</v>
      </c>
      <c r="X92">
        <v>0</v>
      </c>
      <c r="Y92">
        <v>-4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-4</v>
      </c>
      <c r="V93" s="74">
        <v>0</v>
      </c>
      <c r="W93">
        <v>0</v>
      </c>
      <c r="X93">
        <v>0</v>
      </c>
      <c r="Y93">
        <v>-4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-4</v>
      </c>
      <c r="V94" s="74">
        <v>0</v>
      </c>
      <c r="W94">
        <v>0</v>
      </c>
      <c r="X94">
        <v>0</v>
      </c>
      <c r="Y94">
        <v>-4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</v>
      </c>
      <c r="V95" s="74">
        <v>0</v>
      </c>
      <c r="W95">
        <v>0</v>
      </c>
      <c r="X95">
        <v>0</v>
      </c>
      <c r="Y95">
        <v>-4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-4</v>
      </c>
      <c r="V96" s="74">
        <v>0</v>
      </c>
      <c r="W96">
        <v>0</v>
      </c>
      <c r="X96">
        <v>0</v>
      </c>
      <c r="Y96">
        <v>-4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-4</v>
      </c>
      <c r="V97" s="74">
        <v>0</v>
      </c>
      <c r="W97">
        <v>0</v>
      </c>
      <c r="X97">
        <v>0</v>
      </c>
      <c r="Y97">
        <v>-4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-4</v>
      </c>
      <c r="V98" s="74">
        <v>0</v>
      </c>
      <c r="W98">
        <v>0</v>
      </c>
      <c r="X98">
        <v>0</v>
      </c>
      <c r="Y98">
        <v>-4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6.0902499999999998E-2</v>
      </c>
      <c r="I99" s="69">
        <f t="shared" ref="I99:BQ99" si="1">SUM(I3:I98)/4000</f>
        <v>4.2499999999999998E-4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3.215E-3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-9.6000000000000002E-2</v>
      </c>
      <c r="V99" s="70">
        <f t="shared" si="1"/>
        <v>6.4542499999999989E-2</v>
      </c>
      <c r="W99">
        <f t="shared" si="1"/>
        <v>6.0902499999999998E-2</v>
      </c>
      <c r="X99">
        <f t="shared" si="1"/>
        <v>4.2499999999999998E-4</v>
      </c>
      <c r="Y99">
        <f t="shared" si="1"/>
        <v>-9.6000000000000002E-2</v>
      </c>
      <c r="Z99">
        <f t="shared" si="1"/>
        <v>3.215E-3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45227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15.502986943778311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60.915558752340495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656.36617367298697</v>
      </c>
      <c r="P3" s="36">
        <v>98.4</v>
      </c>
      <c r="Q3" s="36">
        <v>25.514392217630856</v>
      </c>
      <c r="R3" s="38">
        <v>0</v>
      </c>
      <c r="S3" s="38">
        <v>0</v>
      </c>
      <c r="T3" s="37">
        <f>SUMPRODUCT(LTA!J3:AN3,LTA!J$101:AN$101,LTA!J$103:AN$103)</f>
        <v>33.96</v>
      </c>
      <c r="U3" s="37">
        <f>SUMPRODUCT(LTA!J3:AN3,LTA!J$102:AN$102,LTA!J$103:AN$103)</f>
        <v>56.11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10.750110387742138</v>
      </c>
      <c r="AD3">
        <f>SUM(B3:AB3,AI3:AR3)-AC3</f>
        <v>810.0018011989946</v>
      </c>
      <c r="AE3">
        <f>'IDT-1'!B3</f>
        <v>243</v>
      </c>
      <c r="AF3" s="24"/>
      <c r="AG3">
        <f>SUM(AD3:AF3)+AT3</f>
        <v>1053.0018011989946</v>
      </c>
      <c r="AI3" s="34">
        <f>PXIL!H3</f>
        <v>0</v>
      </c>
      <c r="AJ3" s="34">
        <f>PXIL!N3</f>
        <v>0</v>
      </c>
      <c r="AK3" s="34">
        <f>RTM_IEX!H3</f>
        <v>62.93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79.426372562451462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657.05653677818043</v>
      </c>
      <c r="P4" s="36">
        <v>98.4</v>
      </c>
      <c r="Q4" s="36">
        <v>25.514392217630856</v>
      </c>
      <c r="R4" s="38">
        <v>0</v>
      </c>
      <c r="S4" s="38">
        <v>0</v>
      </c>
      <c r="T4" s="37">
        <f>SUMPRODUCT(LTA!J4:AN4,LTA!J$101:AN$101,LTA!J$103:AN$103)</f>
        <v>33.739999999999995</v>
      </c>
      <c r="U4" s="37">
        <f>SUMPRODUCT(LTA!J4:AN4,LTA!J$102:AN$102,LTA!J$103:AN$103)</f>
        <v>55.61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10.90593565959815</v>
      </c>
      <c r="AD4">
        <f t="shared" ref="AD4:AD67" si="1">SUM(B4:AB4,AI4:AR4)-AC4</f>
        <v>827.55339318350354</v>
      </c>
      <c r="AE4">
        <f>'IDT-1'!B4</f>
        <v>226</v>
      </c>
      <c r="AF4" s="24"/>
      <c r="AG4">
        <f t="shared" ref="AG4:AG67" si="2">SUM(AD4:AF4)+AT4</f>
        <v>1053.5533931835034</v>
      </c>
      <c r="AI4" s="34">
        <f>PXIL!H4</f>
        <v>0</v>
      </c>
      <c r="AJ4" s="34">
        <f>PXIL!N4</f>
        <v>0</v>
      </c>
      <c r="AK4" s="34">
        <f>RTM_IEX!H4</f>
        <v>61.96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79.426372562451462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640.55737471491307</v>
      </c>
      <c r="P5" s="36">
        <v>98.4</v>
      </c>
      <c r="Q5" s="36">
        <v>25.514392217630856</v>
      </c>
      <c r="R5" s="38">
        <v>0</v>
      </c>
      <c r="S5" s="38">
        <v>0</v>
      </c>
      <c r="T5" s="37">
        <f>SUMPRODUCT(LTA!J5:AN5,LTA!J$101:AN$101,LTA!J$103:AN$103)</f>
        <v>33.659999999999997</v>
      </c>
      <c r="U5" s="37">
        <f>SUMPRODUCT(LTA!J5:AN5,LTA!J$102:AN$102,LTA!J$103:AN$103)</f>
        <v>55.11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10.687527033441395</v>
      </c>
      <c r="AD5">
        <f t="shared" si="1"/>
        <v>802.95263974639283</v>
      </c>
      <c r="AE5">
        <f>'IDT-1'!B5</f>
        <v>227</v>
      </c>
      <c r="AF5" s="24"/>
      <c r="AG5">
        <f t="shared" si="2"/>
        <v>1029.9526397463928</v>
      </c>
      <c r="AI5" s="34">
        <f>PXIL!H5</f>
        <v>0</v>
      </c>
      <c r="AJ5" s="34">
        <f>PXIL!N5</f>
        <v>0</v>
      </c>
      <c r="AK5" s="34">
        <f>RTM_IEX!H5</f>
        <v>54.22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640.41020704596247</v>
      </c>
      <c r="P6" s="36">
        <v>98.4</v>
      </c>
      <c r="Q6" s="36">
        <v>25.514392217630856</v>
      </c>
      <c r="R6" s="38">
        <v>0</v>
      </c>
      <c r="S6" s="38">
        <v>0</v>
      </c>
      <c r="T6" s="37">
        <f>SUMPRODUCT(LTA!J6:AN6,LTA!J$101:AN$101,LTA!J$103:AN$103)</f>
        <v>22.09</v>
      </c>
      <c r="U6" s="37">
        <f>SUMPRODUCT(LTA!J6:AN6,LTA!J$102:AN$102,LTA!J$103:AN$103)</f>
        <v>54.61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10.560810108190761</v>
      </c>
      <c r="AD6">
        <f t="shared" si="1"/>
        <v>788.67970607498069</v>
      </c>
      <c r="AE6">
        <f>'IDT-1'!B6</f>
        <v>213</v>
      </c>
      <c r="AF6" s="24"/>
      <c r="AG6">
        <f t="shared" si="2"/>
        <v>1001.6797060749807</v>
      </c>
      <c r="AI6" s="34">
        <f>PXIL!H6</f>
        <v>0</v>
      </c>
      <c r="AJ6" s="34">
        <f>PXIL!N6</f>
        <v>0</v>
      </c>
      <c r="AK6" s="34">
        <f>RTM_IEX!H6</f>
        <v>47.44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640.40992782965986</v>
      </c>
      <c r="P7" s="36">
        <v>98.4</v>
      </c>
      <c r="Q7" s="36">
        <v>25.514392217630856</v>
      </c>
      <c r="R7" s="38">
        <v>0</v>
      </c>
      <c r="S7" s="38">
        <v>0</v>
      </c>
      <c r="T7" s="37">
        <f>SUMPRODUCT(LTA!J7:AN7,LTA!J$101:AN$101,LTA!J$103:AN$103)</f>
        <v>22.09</v>
      </c>
      <c r="U7" s="37">
        <f>SUMPRODUCT(LTA!J7:AN7,LTA!J$102:AN$102,LTA!J$103:AN$103)</f>
        <v>54.11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10.564503651087298</v>
      </c>
      <c r="AD7">
        <f t="shared" si="1"/>
        <v>789.09573331578133</v>
      </c>
      <c r="AE7">
        <f>'IDT-1'!B7</f>
        <v>202</v>
      </c>
      <c r="AF7" s="24"/>
      <c r="AG7">
        <f t="shared" si="2"/>
        <v>991.09573331578133</v>
      </c>
      <c r="AI7" s="34">
        <f>PXIL!H7</f>
        <v>0</v>
      </c>
      <c r="AJ7" s="34">
        <f>PXIL!N7</f>
        <v>0</v>
      </c>
      <c r="AK7" s="34">
        <f>RTM_IEX!H7</f>
        <v>48.41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640.40992782965986</v>
      </c>
      <c r="P8" s="36">
        <v>98.4</v>
      </c>
      <c r="Q8" s="36">
        <v>25.514392217630856</v>
      </c>
      <c r="R8" s="38">
        <v>0</v>
      </c>
      <c r="S8" s="38">
        <v>0</v>
      </c>
      <c r="T8" s="37">
        <f>SUMPRODUCT(LTA!J8:AN8,LTA!J$101:AN$101,LTA!J$103:AN$103)</f>
        <v>22.08</v>
      </c>
      <c r="U8" s="37">
        <f>SUMPRODUCT(LTA!J8:AN8,LTA!J$102:AN$102,LTA!J$103:AN$103)</f>
        <v>53.61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10.560015651087298</v>
      </c>
      <c r="AD8">
        <f t="shared" si="1"/>
        <v>788.59022131578138</v>
      </c>
      <c r="AE8">
        <f>'IDT-1'!B8</f>
        <v>194</v>
      </c>
      <c r="AF8" s="24"/>
      <c r="AG8">
        <f t="shared" si="2"/>
        <v>982.59022131578138</v>
      </c>
      <c r="AI8" s="34">
        <f>PXIL!H8</f>
        <v>0</v>
      </c>
      <c r="AJ8" s="34">
        <f>PXIL!N8</f>
        <v>0</v>
      </c>
      <c r="AK8" s="34">
        <f>RTM_IEX!H8</f>
        <v>48.41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633.71051714842281</v>
      </c>
      <c r="P9" s="36">
        <v>98.4</v>
      </c>
      <c r="Q9" s="36">
        <v>25.514392217630856</v>
      </c>
      <c r="R9" s="38">
        <v>0</v>
      </c>
      <c r="S9" s="38">
        <v>0</v>
      </c>
      <c r="T9" s="37">
        <f>SUMPRODUCT(LTA!J9:AN9,LTA!J$101:AN$101,LTA!J$103:AN$103)</f>
        <v>22.05</v>
      </c>
      <c r="U9" s="37">
        <f>SUMPRODUCT(LTA!J9:AN9,LTA!J$102:AN$102,LTA!J$103:AN$103)</f>
        <v>53.11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10.530452837092412</v>
      </c>
      <c r="AD9">
        <f t="shared" si="1"/>
        <v>785.2603734485391</v>
      </c>
      <c r="AE9">
        <f>'IDT-1'!B9</f>
        <v>192</v>
      </c>
      <c r="AF9" s="24"/>
      <c r="AG9">
        <f t="shared" si="2"/>
        <v>977.2603734485391</v>
      </c>
      <c r="AI9" s="34">
        <f>PXIL!H9</f>
        <v>0</v>
      </c>
      <c r="AJ9" s="34">
        <f>PXIL!N9</f>
        <v>0</v>
      </c>
      <c r="AK9" s="34">
        <f>RTM_IEX!H9</f>
        <v>52.28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631.14089333840445</v>
      </c>
      <c r="P10" s="36">
        <v>98.4</v>
      </c>
      <c r="Q10" s="36">
        <v>25.514392217630856</v>
      </c>
      <c r="R10" s="38">
        <v>0</v>
      </c>
      <c r="S10" s="38">
        <v>0</v>
      </c>
      <c r="T10" s="37">
        <f>SUMPRODUCT(LTA!J10:AN10,LTA!J$101:AN$101,LTA!J$103:AN$103)</f>
        <v>21.880000000000003</v>
      </c>
      <c r="U10" s="37">
        <f>SUMPRODUCT(LTA!J10:AN10,LTA!J$102:AN$102,LTA!J$103:AN$103)</f>
        <v>53.11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10.47228814756425</v>
      </c>
      <c r="AD10">
        <f t="shared" si="1"/>
        <v>778.70891432804899</v>
      </c>
      <c r="AE10">
        <f>'IDT-1'!B10</f>
        <v>185</v>
      </c>
      <c r="AF10" s="24"/>
      <c r="AG10">
        <f t="shared" si="2"/>
        <v>963.70891432804899</v>
      </c>
      <c r="AI10" s="34">
        <f>PXIL!H10</f>
        <v>0</v>
      </c>
      <c r="AJ10" s="34">
        <f>PXIL!N10</f>
        <v>0</v>
      </c>
      <c r="AK10" s="34">
        <f>RTM_IEX!H10</f>
        <v>48.41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631.14089333840445</v>
      </c>
      <c r="P11" s="36">
        <v>98.4</v>
      </c>
      <c r="Q11" s="36">
        <v>25.514392217630856</v>
      </c>
      <c r="R11" s="38">
        <v>0</v>
      </c>
      <c r="S11" s="38">
        <v>0</v>
      </c>
      <c r="T11" s="37">
        <f>SUMPRODUCT(LTA!J11:AN11,LTA!J$101:AN$101,LTA!J$103:AN$103)</f>
        <v>21.95</v>
      </c>
      <c r="U11" s="37">
        <f>SUMPRODUCT(LTA!J11:AN11,LTA!J$102:AN$102,LTA!J$103:AN$103)</f>
        <v>53.11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10.53248014756425</v>
      </c>
      <c r="AD11">
        <f t="shared" si="1"/>
        <v>785.48872232804899</v>
      </c>
      <c r="AE11">
        <f>'IDT-1'!B11</f>
        <v>172</v>
      </c>
      <c r="AF11" s="24"/>
      <c r="AG11">
        <f t="shared" si="2"/>
        <v>957.48872232804899</v>
      </c>
      <c r="AI11" s="34">
        <f>PXIL!H11</f>
        <v>0</v>
      </c>
      <c r="AJ11" s="34">
        <f>PXIL!N11</f>
        <v>0</v>
      </c>
      <c r="AK11" s="34">
        <f>RTM_IEX!H11</f>
        <v>55.18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631.6086307584045</v>
      </c>
      <c r="P12" s="36">
        <v>98.4</v>
      </c>
      <c r="Q12" s="36">
        <v>25.514392217630856</v>
      </c>
      <c r="R12" s="38">
        <v>0</v>
      </c>
      <c r="S12" s="38">
        <v>0</v>
      </c>
      <c r="T12" s="37">
        <f>SUMPRODUCT(LTA!J12:AN12,LTA!J$101:AN$101,LTA!J$103:AN$103)</f>
        <v>21.96</v>
      </c>
      <c r="U12" s="37">
        <f>SUMPRODUCT(LTA!J12:AN12,LTA!J$102:AN$102,LTA!J$103:AN$103)</f>
        <v>53.11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10.511164236860253</v>
      </c>
      <c r="AD12">
        <f t="shared" si="1"/>
        <v>783.087775658753</v>
      </c>
      <c r="AE12">
        <f>'IDT-1'!B12</f>
        <v>163</v>
      </c>
      <c r="AF12" s="24"/>
      <c r="AG12">
        <f t="shared" si="2"/>
        <v>946.087775658753</v>
      </c>
      <c r="AI12" s="34">
        <f>PXIL!H12</f>
        <v>0</v>
      </c>
      <c r="AJ12" s="34">
        <f>PXIL!N12</f>
        <v>0</v>
      </c>
      <c r="AK12" s="34">
        <f>RTM_IEX!H12</f>
        <v>52.28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636.9095417323008</v>
      </c>
      <c r="P13" s="36">
        <v>98.4</v>
      </c>
      <c r="Q13" s="36">
        <v>25.514392217630856</v>
      </c>
      <c r="R13" s="38">
        <v>0</v>
      </c>
      <c r="S13" s="38">
        <v>0</v>
      </c>
      <c r="T13" s="37">
        <f>SUMPRODUCT(LTA!J13:AN13,LTA!J$101:AN$101,LTA!J$103:AN$103)</f>
        <v>21.759999999999998</v>
      </c>
      <c r="U13" s="37">
        <f>SUMPRODUCT(LTA!J13:AN13,LTA!J$102:AN$102,LTA!J$103:AN$103)</f>
        <v>53.11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10.624252253430539</v>
      </c>
      <c r="AD13">
        <f t="shared" si="1"/>
        <v>795.82559861607899</v>
      </c>
      <c r="AE13">
        <f>'IDT-1'!B13</f>
        <v>156</v>
      </c>
      <c r="AF13" s="24"/>
      <c r="AG13">
        <f t="shared" si="2"/>
        <v>951.82559861607899</v>
      </c>
      <c r="AI13" s="34">
        <f>PXIL!H13</f>
        <v>0</v>
      </c>
      <c r="AJ13" s="34">
        <f>PXIL!N13</f>
        <v>0</v>
      </c>
      <c r="AK13" s="34">
        <f>RTM_IEX!H13</f>
        <v>60.03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636.9095417323008</v>
      </c>
      <c r="P14" s="36">
        <v>98.4</v>
      </c>
      <c r="Q14" s="36">
        <v>25.514392217630856</v>
      </c>
      <c r="R14" s="38">
        <v>0</v>
      </c>
      <c r="S14" s="38">
        <v>0</v>
      </c>
      <c r="T14" s="37">
        <f>SUMPRODUCT(LTA!J14:AN14,LTA!J$101:AN$101,LTA!J$103:AN$103)</f>
        <v>21.79</v>
      </c>
      <c r="U14" s="37">
        <f>SUMPRODUCT(LTA!J14:AN14,LTA!J$102:AN$102,LTA!J$103:AN$103)</f>
        <v>53.11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10.581924253430538</v>
      </c>
      <c r="AD14">
        <f t="shared" si="1"/>
        <v>791.05792661607893</v>
      </c>
      <c r="AE14">
        <f>'IDT-1'!B14</f>
        <v>151</v>
      </c>
      <c r="AF14" s="24"/>
      <c r="AG14">
        <f t="shared" si="2"/>
        <v>942.05792661607893</v>
      </c>
      <c r="AI14" s="34">
        <f>PXIL!H14</f>
        <v>0</v>
      </c>
      <c r="AJ14" s="34">
        <f>PXIL!N14</f>
        <v>0</v>
      </c>
      <c r="AK14" s="34">
        <f>RTM_IEX!H14</f>
        <v>55.19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634.13513741090071</v>
      </c>
      <c r="P15" s="36">
        <v>98.4</v>
      </c>
      <c r="Q15" s="36">
        <v>25.514392217630856</v>
      </c>
      <c r="R15" s="38">
        <v>0</v>
      </c>
      <c r="S15" s="38">
        <v>0</v>
      </c>
      <c r="T15" s="37">
        <f>SUMPRODUCT(LTA!J15:AN15,LTA!J$101:AN$101,LTA!J$103:AN$103)</f>
        <v>21.92</v>
      </c>
      <c r="U15" s="37">
        <f>SUMPRODUCT(LTA!J15:AN15,LTA!J$102:AN$102,LTA!J$103:AN$103)</f>
        <v>53.11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10.533133495402218</v>
      </c>
      <c r="AD15">
        <f t="shared" si="1"/>
        <v>785.56231305270717</v>
      </c>
      <c r="AE15">
        <f>'IDT-1'!B15</f>
        <v>153</v>
      </c>
      <c r="AF15" s="24"/>
      <c r="AG15">
        <f t="shared" si="2"/>
        <v>938.56231305270717</v>
      </c>
      <c r="AI15" s="34">
        <f>PXIL!H15</f>
        <v>0</v>
      </c>
      <c r="AJ15" s="34">
        <f>PXIL!N15</f>
        <v>0</v>
      </c>
      <c r="AK15" s="34">
        <f>RTM_IEX!H15</f>
        <v>52.29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634.13513741090071</v>
      </c>
      <c r="P16" s="36">
        <v>98.4</v>
      </c>
      <c r="Q16" s="36">
        <v>25.514392217630856</v>
      </c>
      <c r="R16" s="38">
        <v>0</v>
      </c>
      <c r="S16" s="38">
        <v>0</v>
      </c>
      <c r="T16" s="37">
        <f>SUMPRODUCT(LTA!J16:AN16,LTA!J$101:AN$101,LTA!J$103:AN$103)</f>
        <v>21.93</v>
      </c>
      <c r="U16" s="37">
        <f>SUMPRODUCT(LTA!J16:AN16,LTA!J$102:AN$102,LTA!J$103:AN$103)</f>
        <v>53.11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10.541669495402218</v>
      </c>
      <c r="AD16">
        <f t="shared" si="1"/>
        <v>786.52377705270726</v>
      </c>
      <c r="AE16">
        <f>'IDT-1'!B16</f>
        <v>151</v>
      </c>
      <c r="AF16" s="24"/>
      <c r="AG16">
        <f t="shared" si="2"/>
        <v>937.52377705270726</v>
      </c>
      <c r="AI16" s="34">
        <f>PXIL!H16</f>
        <v>0</v>
      </c>
      <c r="AJ16" s="34">
        <f>PXIL!N16</f>
        <v>0</v>
      </c>
      <c r="AK16" s="34">
        <f>RTM_IEX!H16</f>
        <v>53.25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631.13850009108785</v>
      </c>
      <c r="P17" s="36">
        <v>98.4</v>
      </c>
      <c r="Q17" s="36">
        <v>25.509999999999998</v>
      </c>
      <c r="R17" s="38">
        <v>0</v>
      </c>
      <c r="S17" s="38">
        <v>0</v>
      </c>
      <c r="T17" s="37">
        <f>SUMPRODUCT(LTA!J17:AN17,LTA!J$101:AN$101,LTA!J$103:AN$103)</f>
        <v>22.08</v>
      </c>
      <c r="U17" s="37">
        <f>SUMPRODUCT(LTA!J17:AN17,LTA!J$102:AN$102,LTA!J$103:AN$103)</f>
        <v>53.11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10.669964435472712</v>
      </c>
      <c r="AD17">
        <f t="shared" si="1"/>
        <v>800.97445257519314</v>
      </c>
      <c r="AE17">
        <f>'IDT-1'!B17</f>
        <v>134</v>
      </c>
      <c r="AF17" s="24"/>
      <c r="AG17">
        <f t="shared" si="2"/>
        <v>934.97445257519314</v>
      </c>
      <c r="AI17" s="34">
        <f>PXIL!H17</f>
        <v>0</v>
      </c>
      <c r="AJ17" s="34">
        <f>PXIL!N17</f>
        <v>0</v>
      </c>
      <c r="AK17" s="34">
        <f>RTM_IEX!H17</f>
        <v>70.680000000000007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631.13860929409259</v>
      </c>
      <c r="P18" s="36">
        <v>98.4</v>
      </c>
      <c r="Q18" s="36">
        <v>25.509999999999998</v>
      </c>
      <c r="R18" s="38">
        <v>0</v>
      </c>
      <c r="S18" s="38">
        <v>0</v>
      </c>
      <c r="T18" s="37">
        <f>SUMPRODUCT(LTA!J18:AN18,LTA!J$101:AN$101,LTA!J$103:AN$103)</f>
        <v>22.08</v>
      </c>
      <c r="U18" s="37">
        <f>SUMPRODUCT(LTA!J18:AN18,LTA!J$102:AN$102,LTA!J$103:AN$103)</f>
        <v>53.11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10.661429396459155</v>
      </c>
      <c r="AD18">
        <f t="shared" si="1"/>
        <v>800.01309681721136</v>
      </c>
      <c r="AE18">
        <f>'IDT-1'!B18</f>
        <v>135</v>
      </c>
      <c r="AF18" s="24"/>
      <c r="AG18">
        <f t="shared" si="2"/>
        <v>935.01309681721136</v>
      </c>
      <c r="AI18" s="34">
        <f>PXIL!H18</f>
        <v>0</v>
      </c>
      <c r="AJ18" s="34">
        <f>PXIL!N18</f>
        <v>0</v>
      </c>
      <c r="AK18" s="34">
        <f>RTM_IEX!H18</f>
        <v>69.709999999999994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631.13860929409259</v>
      </c>
      <c r="P19" s="36">
        <v>98.4</v>
      </c>
      <c r="Q19" s="36">
        <v>25.509999999999998</v>
      </c>
      <c r="R19" s="38">
        <v>0</v>
      </c>
      <c r="S19" s="38">
        <v>0</v>
      </c>
      <c r="T19" s="37">
        <f>SUMPRODUCT(LTA!J19:AN19,LTA!J$101:AN$101,LTA!J$103:AN$103)</f>
        <v>20.329999999999998</v>
      </c>
      <c r="U19" s="37">
        <f>SUMPRODUCT(LTA!J19:AN19,LTA!J$102:AN$102,LTA!J$103:AN$103)</f>
        <v>53.11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10.509717396459155</v>
      </c>
      <c r="AD19">
        <f t="shared" si="1"/>
        <v>782.92480881721144</v>
      </c>
      <c r="AE19">
        <f>'IDT-1'!B19</f>
        <v>161</v>
      </c>
      <c r="AF19" s="24"/>
      <c r="AG19">
        <f t="shared" si="2"/>
        <v>943.92480881721144</v>
      </c>
      <c r="AI19" s="34">
        <f>PXIL!H19</f>
        <v>0</v>
      </c>
      <c r="AJ19" s="34">
        <f>PXIL!N19</f>
        <v>0</v>
      </c>
      <c r="AK19" s="34">
        <f>RTM_IEX!H19</f>
        <v>54.22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631.13836164740781</v>
      </c>
      <c r="P20" s="36">
        <v>98.4</v>
      </c>
      <c r="Q20" s="36">
        <v>25.509999999999998</v>
      </c>
      <c r="R20" s="38">
        <v>0</v>
      </c>
      <c r="S20" s="38">
        <v>0</v>
      </c>
      <c r="T20" s="37">
        <f>SUMPRODUCT(LTA!J20:AN20,LTA!J$101:AN$101,LTA!J$103:AN$103)</f>
        <v>20.329999999999998</v>
      </c>
      <c r="U20" s="37">
        <f>SUMPRODUCT(LTA!J20:AN20,LTA!J$102:AN$102,LTA!J$103:AN$103)</f>
        <v>53.11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10.501179217168328</v>
      </c>
      <c r="AD20">
        <f t="shared" si="1"/>
        <v>781.96309934981741</v>
      </c>
      <c r="AE20">
        <f>'IDT-1'!B20</f>
        <v>175</v>
      </c>
      <c r="AF20" s="24"/>
      <c r="AG20">
        <f t="shared" si="2"/>
        <v>956.96309934981741</v>
      </c>
      <c r="AI20" s="34">
        <f>PXIL!H20</f>
        <v>0</v>
      </c>
      <c r="AJ20" s="34">
        <f>PXIL!N20</f>
        <v>0</v>
      </c>
      <c r="AK20" s="34">
        <f>RTM_IEX!H20</f>
        <v>53.25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642.30391103885563</v>
      </c>
      <c r="P21" s="36">
        <v>98.4</v>
      </c>
      <c r="Q21" s="36">
        <v>25.514392217630856</v>
      </c>
      <c r="R21" s="38">
        <v>0</v>
      </c>
      <c r="S21" s="38">
        <v>0</v>
      </c>
      <c r="T21" s="37">
        <f>SUMPRODUCT(LTA!J21:AN21,LTA!J$101:AN$101,LTA!J$103:AN$103)</f>
        <v>20.329999999999998</v>
      </c>
      <c r="U21" s="37">
        <f>SUMPRODUCT(LTA!J21:AN21,LTA!J$102:AN$102,LTA!J$103:AN$103)</f>
        <v>52.14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10.352370703328221</v>
      </c>
      <c r="AD21">
        <f t="shared" si="1"/>
        <v>765.20184947273617</v>
      </c>
      <c r="AE21">
        <f>'IDT-1'!B21</f>
        <v>193</v>
      </c>
      <c r="AF21" s="24"/>
      <c r="AG21">
        <f t="shared" si="2"/>
        <v>958.20184947273617</v>
      </c>
      <c r="AI21" s="34">
        <f>PXIL!H21</f>
        <v>0</v>
      </c>
      <c r="AJ21" s="34">
        <f>PXIL!N21</f>
        <v>0</v>
      </c>
      <c r="AK21" s="34">
        <f>RTM_IEX!H21</f>
        <v>26.14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686.04370233610246</v>
      </c>
      <c r="P22" s="36">
        <v>98.4</v>
      </c>
      <c r="Q22" s="36">
        <v>25.514392217630856</v>
      </c>
      <c r="R22" s="38">
        <v>0</v>
      </c>
      <c r="S22" s="38">
        <v>0</v>
      </c>
      <c r="T22" s="37">
        <f>SUMPRODUCT(LTA!J22:AN22,LTA!J$101:AN$101,LTA!J$103:AN$103)</f>
        <v>20.329999999999998</v>
      </c>
      <c r="U22" s="37">
        <f>SUMPRODUCT(LTA!J22:AN22,LTA!J$102:AN$102,LTA!J$103:AN$103)</f>
        <v>51.64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10.600508269488142</v>
      </c>
      <c r="AD22">
        <f t="shared" si="1"/>
        <v>771.05350320382308</v>
      </c>
      <c r="AE22">
        <f>'IDT-1'!B22</f>
        <v>211</v>
      </c>
      <c r="AF22" s="24"/>
      <c r="AG22">
        <f t="shared" si="2"/>
        <v>982.05350320382308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718.7550065623999</v>
      </c>
      <c r="P23" s="36">
        <v>98.4</v>
      </c>
      <c r="Q23" s="36">
        <v>25.514392217630856</v>
      </c>
      <c r="R23" s="38">
        <v>0</v>
      </c>
      <c r="S23" s="38">
        <v>0</v>
      </c>
      <c r="T23" s="37">
        <f>SUMPRODUCT(LTA!J23:AN23,LTA!J$101:AN$101,LTA!J$103:AN$103)</f>
        <v>20.329999999999998</v>
      </c>
      <c r="U23" s="37">
        <f>SUMPRODUCT(LTA!J23:AN23,LTA!J$102:AN$102,LTA!J$103:AN$103)</f>
        <v>51.14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11.088164679690053</v>
      </c>
      <c r="AD23">
        <f t="shared" si="1"/>
        <v>779.77715101991873</v>
      </c>
      <c r="AE23">
        <f>'IDT-1'!B23</f>
        <v>237</v>
      </c>
      <c r="AF23" s="24"/>
      <c r="AG23">
        <f t="shared" si="2"/>
        <v>1016.7771510199187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79.426372562451462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739.5495516324786</v>
      </c>
      <c r="P24" s="36">
        <v>98.4</v>
      </c>
      <c r="Q24" s="36">
        <v>25.514392217630856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51.61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11.350250183859151</v>
      </c>
      <c r="AD24">
        <f t="shared" si="1"/>
        <v>783.18209351354051</v>
      </c>
      <c r="AE24">
        <f>'IDT-1'!B24</f>
        <v>251</v>
      </c>
      <c r="AF24" s="24"/>
      <c r="AG24">
        <f t="shared" si="2"/>
        <v>1034.1820935135406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-47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79.426372562451462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752.27105072766335</v>
      </c>
      <c r="P25" s="36">
        <v>98.4</v>
      </c>
      <c r="Q25" s="36">
        <v>25.514392217630856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50.14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11.031991382353597</v>
      </c>
      <c r="AD25">
        <f t="shared" si="1"/>
        <v>841.75185141023087</v>
      </c>
      <c r="AE25">
        <f>'IDT-1'!B25</f>
        <v>245</v>
      </c>
      <c r="AF25" s="24"/>
      <c r="AG25">
        <f t="shared" si="2"/>
        <v>1086.7518514102308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79.426372562451462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773.15492393706018</v>
      </c>
      <c r="P26" s="36">
        <v>98.4</v>
      </c>
      <c r="Q26" s="36">
        <v>25.514392217630856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50.14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11.360617466596288</v>
      </c>
      <c r="AD26">
        <f t="shared" si="1"/>
        <v>878.767098535385</v>
      </c>
      <c r="AE26">
        <f>'IDT-1'!B26</f>
        <v>240</v>
      </c>
      <c r="AF26" s="24"/>
      <c r="AG26">
        <f t="shared" si="2"/>
        <v>1118.767098535385</v>
      </c>
      <c r="AI26" s="34">
        <f>PXIL!H26</f>
        <v>0</v>
      </c>
      <c r="AJ26" s="34">
        <f>PXIL!N26</f>
        <v>0</v>
      </c>
      <c r="AK26" s="34">
        <f>RTM_IEX!H26</f>
        <v>16.46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79.426372562451462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792.96139525710328</v>
      </c>
      <c r="P27" s="36">
        <v>98.4</v>
      </c>
      <c r="Q27" s="36">
        <v>25.514392217630856</v>
      </c>
      <c r="R27" s="38">
        <v>0.24</v>
      </c>
      <c r="S27" s="38">
        <v>0</v>
      </c>
      <c r="T27" s="37">
        <f>SUMPRODUCT(LTA!J27:AN27,LTA!J$101:AN$101,LTA!J$103:AN$103)</f>
        <v>20.329999999999998</v>
      </c>
      <c r="U27" s="37">
        <f>SUMPRODUCT(LTA!J27:AN27,LTA!J$102:AN$102,LTA!J$103:AN$103)</f>
        <v>50.14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12.64976666925706</v>
      </c>
      <c r="AD27">
        <f t="shared" si="1"/>
        <v>870.61442065276731</v>
      </c>
      <c r="AE27">
        <f>'IDT-1'!B27</f>
        <v>306</v>
      </c>
      <c r="AF27" s="24"/>
      <c r="AG27">
        <f t="shared" si="2"/>
        <v>1176.6144206527674</v>
      </c>
      <c r="AI27" s="34">
        <f>PXIL!H27</f>
        <v>0</v>
      </c>
      <c r="AJ27" s="34">
        <f>PXIL!N27</f>
        <v>0</v>
      </c>
      <c r="AK27" s="34">
        <f>RTM_IEX!H27</f>
        <v>65.84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79.426372562451462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859.93028771511797</v>
      </c>
      <c r="P28" s="36">
        <v>98.4</v>
      </c>
      <c r="Q28" s="36">
        <v>25.514392217630856</v>
      </c>
      <c r="R28" s="38">
        <v>1.44</v>
      </c>
      <c r="S28" s="38">
        <v>0</v>
      </c>
      <c r="T28" s="37">
        <f>SUMPRODUCT(LTA!J28:AN28,LTA!J$101:AN$101,LTA!J$103:AN$103)</f>
        <v>20.329999999999998</v>
      </c>
      <c r="U28" s="37">
        <f>SUMPRODUCT(LTA!J28:AN28,LTA!J$102:AN$102,LTA!J$103:AN$103)</f>
        <v>52.15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13.216212922887589</v>
      </c>
      <c r="AD28">
        <f t="shared" si="1"/>
        <v>934.41686685715149</v>
      </c>
      <c r="AE28">
        <f>'IDT-1'!B28</f>
        <v>288</v>
      </c>
      <c r="AF28" s="24"/>
      <c r="AG28">
        <f t="shared" si="2"/>
        <v>1222.4168668571515</v>
      </c>
      <c r="AI28" s="34">
        <f>PXIL!H28</f>
        <v>0</v>
      </c>
      <c r="AJ28" s="34">
        <f>PXIL!N28</f>
        <v>0</v>
      </c>
      <c r="AK28" s="34">
        <f>RTM_IEX!H28</f>
        <v>60.03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79.426372562451462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859.93021712226926</v>
      </c>
      <c r="P29" s="36">
        <v>98.4</v>
      </c>
      <c r="Q29" s="36">
        <v>25.514392217630856</v>
      </c>
      <c r="R29" s="38">
        <v>5.28</v>
      </c>
      <c r="S29" s="38">
        <v>0</v>
      </c>
      <c r="T29" s="37">
        <f>SUMPRODUCT(LTA!J29:AN29,LTA!J$101:AN$101,LTA!J$103:AN$103)</f>
        <v>20.009999999999998</v>
      </c>
      <c r="U29" s="37">
        <f>SUMPRODUCT(LTA!J29:AN29,LTA!J$102:AN$102,LTA!J$103:AN$103)</f>
        <v>52.15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12.86985246954784</v>
      </c>
      <c r="AD29">
        <f t="shared" si="1"/>
        <v>861.25315671764258</v>
      </c>
      <c r="AE29">
        <f>'IDT-1'!B29</f>
        <v>351</v>
      </c>
      <c r="AF29" s="24"/>
      <c r="AG29">
        <f t="shared" si="2"/>
        <v>1212.2531567176425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-17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79.426372562451462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859.93021712226926</v>
      </c>
      <c r="P30" s="36">
        <v>98.4</v>
      </c>
      <c r="Q30" s="36">
        <v>25.514392217630856</v>
      </c>
      <c r="R30" s="38">
        <v>17.100000000000001</v>
      </c>
      <c r="S30" s="38">
        <v>0</v>
      </c>
      <c r="T30" s="37">
        <f>SUMPRODUCT(LTA!J30:AN30,LTA!J$101:AN$101,LTA!J$103:AN$103)</f>
        <v>24.9</v>
      </c>
      <c r="U30" s="37">
        <f>SUMPRODUCT(LTA!J30:AN30,LTA!J$102:AN$102,LTA!J$103:AN$103)</f>
        <v>52.15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13.132316127336381</v>
      </c>
      <c r="AD30">
        <f t="shared" si="1"/>
        <v>864.70069305985407</v>
      </c>
      <c r="AE30">
        <f>'IDT-1'!B30</f>
        <v>365</v>
      </c>
      <c r="AF30" s="24"/>
      <c r="AG30">
        <f t="shared" si="2"/>
        <v>1229.7006930598541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79.426372562451462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865.80657509223579</v>
      </c>
      <c r="P31" s="36">
        <v>98.4</v>
      </c>
      <c r="Q31" s="36">
        <v>25.514392217630856</v>
      </c>
      <c r="R31" s="38">
        <v>37.700000000000003</v>
      </c>
      <c r="S31" s="38">
        <v>0</v>
      </c>
      <c r="T31" s="37">
        <f>SUMPRODUCT(LTA!J31:AN31,LTA!J$101:AN$101,LTA!J$103:AN$103)</f>
        <v>36.24</v>
      </c>
      <c r="U31" s="37">
        <f>SUMPRODUCT(LTA!J31:AN31,LTA!J$102:AN$102,LTA!J$103:AN$103)</f>
        <v>51.18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13.546225352694039</v>
      </c>
      <c r="AD31">
        <f t="shared" si="1"/>
        <v>891.233141804463</v>
      </c>
      <c r="AE31">
        <f>'IDT-1'!B31</f>
        <v>343</v>
      </c>
      <c r="AF31" s="24"/>
      <c r="AG31">
        <f t="shared" si="2"/>
        <v>1234.233141804463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79.426372562451462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803.34295060981572</v>
      </c>
      <c r="P32" s="36">
        <v>98.4</v>
      </c>
      <c r="Q32" s="36">
        <v>25.514392217630856</v>
      </c>
      <c r="R32" s="38">
        <v>43.500000000000007</v>
      </c>
      <c r="S32" s="38">
        <v>0</v>
      </c>
      <c r="T32" s="37">
        <f>SUMPRODUCT(LTA!J32:AN32,LTA!J$101:AN$101,LTA!J$103:AN$103)</f>
        <v>52.7</v>
      </c>
      <c r="U32" s="37">
        <f>SUMPRODUCT(LTA!J32:AN32,LTA!J$102:AN$102,LTA!J$103:AN$103)</f>
        <v>51.18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13.023749034327031</v>
      </c>
      <c r="AD32">
        <f t="shared" si="1"/>
        <v>870.55199364040993</v>
      </c>
      <c r="AE32">
        <f>'IDT-1'!B32</f>
        <v>374</v>
      </c>
      <c r="AF32" s="24"/>
      <c r="AG32">
        <f t="shared" si="2"/>
        <v>1244.5519936404098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-21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79.426372562451462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747.73297256047408</v>
      </c>
      <c r="P33" s="36">
        <v>98.4</v>
      </c>
      <c r="Q33" s="36">
        <v>25.514392217630856</v>
      </c>
      <c r="R33" s="38">
        <v>45.5</v>
      </c>
      <c r="S33" s="38">
        <v>0</v>
      </c>
      <c r="T33" s="37">
        <f>SUMPRODUCT(LTA!J33:AN33,LTA!J$101:AN$101,LTA!J$103:AN$103)</f>
        <v>81.87</v>
      </c>
      <c r="U33" s="37">
        <f>SUMPRODUCT(LTA!J33:AN33,LTA!J$102:AN$102,LTA!J$103:AN$103)</f>
        <v>51.18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12.775620549526723</v>
      </c>
      <c r="AD33">
        <f t="shared" si="1"/>
        <v>884.7901440758684</v>
      </c>
      <c r="AE33">
        <f>'IDT-1'!B33</f>
        <v>391</v>
      </c>
      <c r="AF33" s="24"/>
      <c r="AG33">
        <f t="shared" si="2"/>
        <v>1275.7901440758683</v>
      </c>
      <c r="AI33" s="34">
        <f>PXIL!H33</f>
        <v>0</v>
      </c>
      <c r="AJ33" s="34">
        <f>PXIL!N33</f>
        <v>0</v>
      </c>
      <c r="AK33" s="34">
        <f>RTM_IEX!H33</f>
        <v>17.43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79.426372562451462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719.58028262617904</v>
      </c>
      <c r="P34" s="36">
        <v>98.4</v>
      </c>
      <c r="Q34" s="36">
        <v>25.514392217630856</v>
      </c>
      <c r="R34" s="38">
        <v>46</v>
      </c>
      <c r="S34" s="38">
        <v>0</v>
      </c>
      <c r="T34" s="37">
        <f>SUMPRODUCT(LTA!J34:AN34,LTA!J$101:AN$101,LTA!J$103:AN$103)</f>
        <v>118.56</v>
      </c>
      <c r="U34" s="37">
        <f>SUMPRODUCT(LTA!J34:AN34,LTA!J$102:AN$102,LTA!J$103:AN$103)</f>
        <v>51.18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64.87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13.579388878104927</v>
      </c>
      <c r="AD34">
        <f t="shared" si="1"/>
        <v>975.32368581299511</v>
      </c>
      <c r="AE34">
        <f>'IDT-1'!B34</f>
        <v>309.52300000000002</v>
      </c>
      <c r="AF34" s="24"/>
      <c r="AG34">
        <f t="shared" si="2"/>
        <v>1284.846685812995</v>
      </c>
      <c r="AI34" s="34">
        <f>PXIL!H34</f>
        <v>0</v>
      </c>
      <c r="AJ34" s="34">
        <f>PXIL!N34</f>
        <v>0</v>
      </c>
      <c r="AK34" s="34">
        <f>RTM_IEX!H34</f>
        <v>34.86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707.55091527727996</v>
      </c>
      <c r="P35" s="36">
        <v>98.4</v>
      </c>
      <c r="Q35" s="36">
        <v>25.514392217630856</v>
      </c>
      <c r="R35" s="38">
        <v>47.1</v>
      </c>
      <c r="S35" s="38">
        <v>0</v>
      </c>
      <c r="T35" s="37">
        <f>SUMPRODUCT(LTA!J35:AN35,LTA!J$101:AN$101,LTA!J$103:AN$103)</f>
        <v>145.64999999999998</v>
      </c>
      <c r="U35" s="37">
        <f>SUMPRODUCT(LTA!J35:AN35,LTA!J$102:AN$102,LTA!J$103:AN$103)</f>
        <v>49.25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73.58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14.182084595670744</v>
      </c>
      <c r="AD35">
        <f t="shared" si="1"/>
        <v>1043.2091398188181</v>
      </c>
      <c r="AE35">
        <f>'IDT-1'!B35</f>
        <v>261.57600000000002</v>
      </c>
      <c r="AF35" s="24"/>
      <c r="AG35">
        <f t="shared" si="2"/>
        <v>1304.7851398188182</v>
      </c>
      <c r="AI35" s="34">
        <f>PXIL!H35</f>
        <v>0</v>
      </c>
      <c r="AJ35" s="34">
        <f>PXIL!N35</f>
        <v>0</v>
      </c>
      <c r="AK35" s="34">
        <f>RTM_IEX!H35</f>
        <v>75.52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687.70883503726304</v>
      </c>
      <c r="P36" s="36">
        <v>98.4</v>
      </c>
      <c r="Q36" s="36">
        <v>25.514392217630856</v>
      </c>
      <c r="R36" s="38">
        <v>47.1</v>
      </c>
      <c r="S36" s="38">
        <v>0</v>
      </c>
      <c r="T36" s="37">
        <f>SUMPRODUCT(LTA!J36:AN36,LTA!J$101:AN$101,LTA!J$103:AN$103)</f>
        <v>182.63</v>
      </c>
      <c r="U36" s="37">
        <f>SUMPRODUCT(LTA!J36:AN36,LTA!J$102:AN$102,LTA!J$103:AN$103)</f>
        <v>49.25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81.33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14.460762289558597</v>
      </c>
      <c r="AD36">
        <f t="shared" si="1"/>
        <v>1074.5983818849134</v>
      </c>
      <c r="AE36">
        <f>'IDT-1'!B36</f>
        <v>248.803</v>
      </c>
      <c r="AF36" s="24"/>
      <c r="AG36">
        <f t="shared" si="2"/>
        <v>1323.4013818849135</v>
      </c>
      <c r="AI36" s="34">
        <f>PXIL!H36</f>
        <v>0</v>
      </c>
      <c r="AJ36" s="34">
        <f>PXIL!N36</f>
        <v>0</v>
      </c>
      <c r="AK36" s="34">
        <f>RTM_IEX!H36</f>
        <v>82.3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99.61449848710653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685.46442753148131</v>
      </c>
      <c r="P37" s="36">
        <v>98.4</v>
      </c>
      <c r="Q37" s="36">
        <v>25.514392217630856</v>
      </c>
      <c r="R37" s="38">
        <v>47.1</v>
      </c>
      <c r="S37" s="38">
        <v>0</v>
      </c>
      <c r="T37" s="37">
        <f>SUMPRODUCT(LTA!J37:AN37,LTA!J$101:AN$101,LTA!J$103:AN$103)</f>
        <v>213.86</v>
      </c>
      <c r="U37" s="37">
        <f>SUMPRODUCT(LTA!J37:AN37,LTA!J$102:AN$102,LTA!J$103:AN$103)</f>
        <v>50.209999999999994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83.27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14.946664861408552</v>
      </c>
      <c r="AD37">
        <f t="shared" si="1"/>
        <v>1129.3286806596491</v>
      </c>
      <c r="AE37">
        <f>'IDT-1'!B37</f>
        <v>211.21600000000001</v>
      </c>
      <c r="AF37" s="24"/>
      <c r="AG37">
        <f t="shared" si="2"/>
        <v>1340.5446806596492</v>
      </c>
      <c r="AI37" s="34">
        <f>PXIL!H37</f>
        <v>0</v>
      </c>
      <c r="AJ37" s="34">
        <f>PXIL!N37</f>
        <v>0</v>
      </c>
      <c r="AK37" s="34">
        <f>RTM_IEX!H37</f>
        <v>90.04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99.61449848710653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674.58940538481011</v>
      </c>
      <c r="P38" s="36">
        <v>98.4</v>
      </c>
      <c r="Q38" s="36">
        <v>25.514392217630856</v>
      </c>
      <c r="R38" s="38">
        <v>47.1</v>
      </c>
      <c r="S38" s="38">
        <v>0</v>
      </c>
      <c r="T38" s="37">
        <f>SUMPRODUCT(LTA!J38:AN38,LTA!J$101:AN$101,LTA!J$103:AN$103)</f>
        <v>249.14000000000004</v>
      </c>
      <c r="U38" s="37">
        <f>SUMPRODUCT(LTA!J38:AN38,LTA!J$102:AN$102,LTA!J$103:AN$103)</f>
        <v>49.81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34.86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14.808548666517844</v>
      </c>
      <c r="AD38">
        <f t="shared" si="1"/>
        <v>1113.7717747078684</v>
      </c>
      <c r="AE38">
        <f>'IDT-1'!B38</f>
        <v>238.90300000000002</v>
      </c>
      <c r="AF38" s="24"/>
      <c r="AG38">
        <f t="shared" si="2"/>
        <v>1352.6747747078684</v>
      </c>
      <c r="AI38" s="34">
        <f>PXIL!H38</f>
        <v>0</v>
      </c>
      <c r="AJ38" s="34">
        <f>PXIL!N38</f>
        <v>0</v>
      </c>
      <c r="AK38" s="34">
        <f>RTM_IEX!H38</f>
        <v>98.75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15.699227284838795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99.61449848710653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717.78321859858454</v>
      </c>
      <c r="P39" s="36">
        <v>98.4</v>
      </c>
      <c r="Q39" s="36">
        <v>25.514392217630856</v>
      </c>
      <c r="R39" s="38">
        <v>47.1</v>
      </c>
      <c r="S39" s="38">
        <v>0</v>
      </c>
      <c r="T39" s="37">
        <f>SUMPRODUCT(LTA!J39:AN39,LTA!J$101:AN$101,LTA!J$103:AN$103)</f>
        <v>278.46000000000004</v>
      </c>
      <c r="U39" s="37">
        <f>SUMPRODUCT(LTA!J39:AN39,LTA!J$102:AN$102,LTA!J$103:AN$103)</f>
        <v>39.409999999999997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14.690574222799059</v>
      </c>
      <c r="AD39">
        <f t="shared" si="1"/>
        <v>1100.4835623653614</v>
      </c>
      <c r="AE39">
        <f>'IDT-1'!B39</f>
        <v>261</v>
      </c>
      <c r="AF39" s="24"/>
      <c r="AG39">
        <f t="shared" si="2"/>
        <v>1361.4835623653614</v>
      </c>
      <c r="AI39" s="34">
        <f>PXIL!H39</f>
        <v>0</v>
      </c>
      <c r="AJ39" s="34">
        <f>PXIL!N39</f>
        <v>0</v>
      </c>
      <c r="AK39" s="34">
        <f>RTM_IEX!H39</f>
        <v>58.09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15.699227284838795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99.61449848710653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708.48376411624588</v>
      </c>
      <c r="P40" s="36">
        <v>98.4</v>
      </c>
      <c r="Q40" s="36">
        <v>25.514392217630856</v>
      </c>
      <c r="R40" s="38">
        <v>47.1</v>
      </c>
      <c r="S40" s="38">
        <v>0</v>
      </c>
      <c r="T40" s="37">
        <f>SUMPRODUCT(LTA!J40:AN40,LTA!J$101:AN$101,LTA!J$103:AN$103)</f>
        <v>313.38</v>
      </c>
      <c r="U40" s="37">
        <f>SUMPRODUCT(LTA!J40:AN40,LTA!J$102:AN$102,LTA!J$103:AN$103)</f>
        <v>39.21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14.84616302335448</v>
      </c>
      <c r="AD40">
        <f t="shared" si="1"/>
        <v>1118.0085190824677</v>
      </c>
      <c r="AE40">
        <f>'IDT-1'!B40</f>
        <v>266</v>
      </c>
      <c r="AF40" s="24"/>
      <c r="AG40">
        <f t="shared" si="2"/>
        <v>1384.0085190824677</v>
      </c>
      <c r="AI40" s="34">
        <f>PXIL!H40</f>
        <v>0</v>
      </c>
      <c r="AJ40" s="34">
        <f>PXIL!N40</f>
        <v>0</v>
      </c>
      <c r="AK40" s="34">
        <f>RTM_IEX!H40</f>
        <v>50.35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15.259184232137969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99.61449848710653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738.40104648747092</v>
      </c>
      <c r="P41" s="36">
        <v>98.4</v>
      </c>
      <c r="Q41" s="36">
        <v>25.514392217630856</v>
      </c>
      <c r="R41" s="38">
        <v>47.1</v>
      </c>
      <c r="S41" s="38">
        <v>0</v>
      </c>
      <c r="T41" s="37">
        <f>SUMPRODUCT(LTA!J41:AN41,LTA!J$101:AN$101,LTA!J$103:AN$103)</f>
        <v>333.69000000000005</v>
      </c>
      <c r="U41" s="37">
        <f>SUMPRODUCT(LTA!J41:AN41,LTA!J$102:AN$102,LTA!J$103:AN$103)</f>
        <v>39.21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16.46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15.369474729357492</v>
      </c>
      <c r="AD41">
        <f t="shared" si="1"/>
        <v>1176.9524466949886</v>
      </c>
      <c r="AE41">
        <f>'IDT-1'!B41</f>
        <v>254.45099999999999</v>
      </c>
      <c r="AF41" s="24"/>
      <c r="AG41">
        <f t="shared" si="2"/>
        <v>1431.4034466949886</v>
      </c>
      <c r="AI41" s="34">
        <f>PXIL!H41</f>
        <v>0</v>
      </c>
      <c r="AJ41" s="34">
        <f>PXIL!N41</f>
        <v>0</v>
      </c>
      <c r="AK41" s="34">
        <f>RTM_IEX!H41</f>
        <v>43.57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15.259184232137969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99.605490923905634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727.95756700810591</v>
      </c>
      <c r="P42" s="36">
        <v>98.4</v>
      </c>
      <c r="Q42" s="36">
        <v>25.514392217630856</v>
      </c>
      <c r="R42" s="38">
        <v>47.1</v>
      </c>
      <c r="S42" s="38">
        <v>0</v>
      </c>
      <c r="T42" s="37">
        <f>SUMPRODUCT(LTA!J42:AN42,LTA!J$101:AN$101,LTA!J$103:AN$103)</f>
        <v>361.29</v>
      </c>
      <c r="U42" s="37">
        <f>SUMPRODUCT(LTA!J42:AN42,LTA!J$102:AN$102,LTA!J$103:AN$103)</f>
        <v>39.21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75.52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16.099764843382911</v>
      </c>
      <c r="AD42">
        <f t="shared" si="1"/>
        <v>1259.2096695383973</v>
      </c>
      <c r="AE42">
        <f>'IDT-1'!B42</f>
        <v>188.886</v>
      </c>
      <c r="AF42" s="24"/>
      <c r="AG42">
        <f t="shared" si="2"/>
        <v>1448.0956695383973</v>
      </c>
      <c r="AI42" s="34">
        <f>PXIL!H42</f>
        <v>0</v>
      </c>
      <c r="AJ42" s="34">
        <f>PXIL!N42</f>
        <v>0</v>
      </c>
      <c r="AK42" s="34">
        <f>RTM_IEX!H42</f>
        <v>50.35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15.259184232137969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99.61449848710653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714.52166148300228</v>
      </c>
      <c r="P43" s="36">
        <v>98.4</v>
      </c>
      <c r="Q43" s="36">
        <v>25.514392217630856</v>
      </c>
      <c r="R43" s="38">
        <v>47.1</v>
      </c>
      <c r="S43" s="38">
        <v>0</v>
      </c>
      <c r="T43" s="37">
        <f>SUMPRODUCT(LTA!J43:AN43,LTA!J$101:AN$101,LTA!J$103:AN$103)</f>
        <v>385.78999999999996</v>
      </c>
      <c r="U43" s="37">
        <f>SUMPRODUCT(LTA!J43:AN43,LTA!J$102:AN$102,LTA!J$103:AN$103)</f>
        <v>39.21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119.09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16.734008141318171</v>
      </c>
      <c r="AD43">
        <f t="shared" si="1"/>
        <v>1330.6485282785595</v>
      </c>
      <c r="AE43">
        <f>'IDT-1'!B43</f>
        <v>138.86599999999999</v>
      </c>
      <c r="AF43" s="24"/>
      <c r="AG43">
        <f t="shared" si="2"/>
        <v>1469.5145282785595</v>
      </c>
      <c r="AI43" s="34">
        <f>PXIL!H43</f>
        <v>0</v>
      </c>
      <c r="AJ43" s="34">
        <f>PXIL!N43</f>
        <v>0</v>
      </c>
      <c r="AK43" s="34">
        <f>RTM_IEX!H43</f>
        <v>67.78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15.259184232137969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99.61449848710653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707.51422319461562</v>
      </c>
      <c r="P44" s="36">
        <v>98.4</v>
      </c>
      <c r="Q44" s="36">
        <v>25.514392217630856</v>
      </c>
      <c r="R44" s="38">
        <v>47.1</v>
      </c>
      <c r="S44" s="38">
        <v>0</v>
      </c>
      <c r="T44" s="37">
        <f>SUMPRODUCT(LTA!J44:AN44,LTA!J$101:AN$101,LTA!J$103:AN$103)</f>
        <v>407.65999999999997</v>
      </c>
      <c r="U44" s="37">
        <f>SUMPRODUCT(LTA!J44:AN44,LTA!J$102:AN$102,LTA!J$103:AN$103)</f>
        <v>39.21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114.25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16.907390684380363</v>
      </c>
      <c r="AD44">
        <f t="shared" si="1"/>
        <v>1350.1777074471108</v>
      </c>
      <c r="AE44">
        <f>'IDT-1'!B44</f>
        <v>132.74199999999999</v>
      </c>
      <c r="AF44" s="24"/>
      <c r="AG44">
        <f t="shared" si="2"/>
        <v>1482.9197074471108</v>
      </c>
      <c r="AI44" s="34">
        <f>PXIL!H44</f>
        <v>0</v>
      </c>
      <c r="AJ44" s="34">
        <f>PXIL!N44</f>
        <v>0</v>
      </c>
      <c r="AK44" s="34">
        <f>RTM_IEX!H44</f>
        <v>77.459999999999994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14.81496904895892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99.61449848710653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707.51820749694514</v>
      </c>
      <c r="P45" s="36">
        <v>98.4</v>
      </c>
      <c r="Q45" s="36">
        <v>25.514392217630856</v>
      </c>
      <c r="R45" s="38">
        <v>47.1</v>
      </c>
      <c r="S45" s="38">
        <v>0</v>
      </c>
      <c r="T45" s="37">
        <f>SUMPRODUCT(LTA!J45:AN45,LTA!J$101:AN$101,LTA!J$103:AN$103)</f>
        <v>425.53999999999996</v>
      </c>
      <c r="U45" s="37">
        <f>SUMPRODUCT(LTA!J45:AN45,LTA!J$102:AN$102,LTA!J$103:AN$103)</f>
        <v>39.21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107.47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17.222692652628893</v>
      </c>
      <c r="AD45">
        <f t="shared" si="1"/>
        <v>1385.6921745980128</v>
      </c>
      <c r="AE45">
        <f>'IDT-1'!B45</f>
        <v>126.676</v>
      </c>
      <c r="AF45" s="24"/>
      <c r="AG45">
        <f t="shared" si="2"/>
        <v>1512.3681745980127</v>
      </c>
      <c r="AI45" s="34">
        <f>PXIL!H45</f>
        <v>0</v>
      </c>
      <c r="AJ45" s="34">
        <f>PXIL!N45</f>
        <v>0</v>
      </c>
      <c r="AK45" s="34">
        <f>RTM_IEX!H45</f>
        <v>102.63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14.81496904895892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99.61449848710653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706.8366460433723</v>
      </c>
      <c r="P46" s="36">
        <v>98.4</v>
      </c>
      <c r="Q46" s="36">
        <v>25.514392217630856</v>
      </c>
      <c r="R46" s="38">
        <v>47</v>
      </c>
      <c r="S46" s="38">
        <v>0</v>
      </c>
      <c r="T46" s="37">
        <f>SUMPRODUCT(LTA!J46:AN46,LTA!J$101:AN$101,LTA!J$103:AN$103)</f>
        <v>434.36</v>
      </c>
      <c r="U46" s="37">
        <f>SUMPRODUCT(LTA!J46:AN46,LTA!J$102:AN$102,LTA!J$103:AN$103)</f>
        <v>39.21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108.44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17.489406911837452</v>
      </c>
      <c r="AD46">
        <f t="shared" si="1"/>
        <v>1415.7338988852316</v>
      </c>
      <c r="AE46">
        <f>'IDT-1'!B46</f>
        <v>123.52600000000001</v>
      </c>
      <c r="AF46" s="24"/>
      <c r="AG46">
        <f t="shared" si="2"/>
        <v>1539.2598988852317</v>
      </c>
      <c r="AI46" s="34">
        <f>PXIL!H46</f>
        <v>0</v>
      </c>
      <c r="AJ46" s="34">
        <f>PXIL!N46</f>
        <v>0</v>
      </c>
      <c r="AK46" s="34">
        <f>RTM_IEX!H46</f>
        <v>123.93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14.81496904895892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99.61449848710653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694.88304481465411</v>
      </c>
      <c r="P47" s="36">
        <v>98.4</v>
      </c>
      <c r="Q47" s="36">
        <v>25.509999999999998</v>
      </c>
      <c r="R47" s="38">
        <v>47</v>
      </c>
      <c r="S47" s="38">
        <v>0</v>
      </c>
      <c r="T47" s="37">
        <f>SUMPRODUCT(LTA!J47:AN47,LTA!J$101:AN$101,LTA!J$103:AN$103)</f>
        <v>466.51</v>
      </c>
      <c r="U47" s="37">
        <f>SUMPRODUCT(LTA!J47:AN47,LTA!J$102:AN$102,LTA!J$103:AN$103)</f>
        <v>39.21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90.04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17.258072569509576</v>
      </c>
      <c r="AD47">
        <f t="shared" si="1"/>
        <v>1389.6772397812099</v>
      </c>
      <c r="AE47">
        <f>'IDT-1'!B47</f>
        <v>132.98699999999999</v>
      </c>
      <c r="AF47" s="24"/>
      <c r="AG47">
        <f t="shared" si="2"/>
        <v>1522.66423978121</v>
      </c>
      <c r="AI47" s="34">
        <f>PXIL!H47</f>
        <v>0</v>
      </c>
      <c r="AJ47" s="34">
        <f>PXIL!N47</f>
        <v>0</v>
      </c>
      <c r="AK47" s="34">
        <f>RTM_IEX!H47</f>
        <v>95.85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14.81496904895892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99.61449848710653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694.31103253573656</v>
      </c>
      <c r="P48" s="36">
        <v>98.4</v>
      </c>
      <c r="Q48" s="36">
        <v>25.509999999999998</v>
      </c>
      <c r="R48" s="38">
        <v>47</v>
      </c>
      <c r="S48" s="38">
        <v>0</v>
      </c>
      <c r="T48" s="37">
        <f>SUMPRODUCT(LTA!J48:AN48,LTA!J$101:AN$101,LTA!J$103:AN$103)</f>
        <v>469.91999999999996</v>
      </c>
      <c r="U48" s="37">
        <f>SUMPRODUCT(LTA!J48:AN48,LTA!J$102:AN$102,LTA!J$103:AN$103)</f>
        <v>38.25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88.11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17.283222861455101</v>
      </c>
      <c r="AD48">
        <f t="shared" si="1"/>
        <v>1392.5100772103469</v>
      </c>
      <c r="AE48">
        <f>'IDT-1'!B48</f>
        <v>132.37700000000001</v>
      </c>
      <c r="AF48" s="24"/>
      <c r="AG48">
        <f t="shared" si="2"/>
        <v>1524.8870772103469</v>
      </c>
      <c r="AI48" s="34">
        <f>PXIL!H48</f>
        <v>0</v>
      </c>
      <c r="AJ48" s="34">
        <f>PXIL!N48</f>
        <v>0</v>
      </c>
      <c r="AK48" s="34">
        <f>RTM_IEX!H48</f>
        <v>98.76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14.288908195771796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99.61449848710653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710.74283883573651</v>
      </c>
      <c r="P49" s="36">
        <v>98.4</v>
      </c>
      <c r="Q49" s="36">
        <v>25.509999999999998</v>
      </c>
      <c r="R49" s="38">
        <v>47</v>
      </c>
      <c r="S49" s="38">
        <v>0</v>
      </c>
      <c r="T49" s="37">
        <f>SUMPRODUCT(LTA!J49:AN49,LTA!J$101:AN$101,LTA!J$103:AN$103)</f>
        <v>477.29</v>
      </c>
      <c r="U49" s="37">
        <f>SUMPRODUCT(LTA!J49:AN49,LTA!J$102:AN$102,LTA!J$103:AN$103)</f>
        <v>38.25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118.12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17.428297421387057</v>
      </c>
      <c r="AD49">
        <f t="shared" si="1"/>
        <v>1408.850748097228</v>
      </c>
      <c r="AE49">
        <f>'IDT-1'!B49</f>
        <v>117.673</v>
      </c>
      <c r="AF49" s="24"/>
      <c r="AG49">
        <f t="shared" si="2"/>
        <v>1526.523748097228</v>
      </c>
      <c r="AI49" s="34">
        <f>PXIL!H49</f>
        <v>0</v>
      </c>
      <c r="AJ49" s="34">
        <f>PXIL!N49</f>
        <v>0</v>
      </c>
      <c r="AK49" s="34">
        <f>RTM_IEX!H49</f>
        <v>61.96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9.3307870370370374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99.61449848710653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710.73977853139604</v>
      </c>
      <c r="P50" s="36">
        <v>98.4</v>
      </c>
      <c r="Q50" s="36">
        <v>25.509999999999998</v>
      </c>
      <c r="R50" s="38">
        <v>47</v>
      </c>
      <c r="S50" s="38">
        <v>0</v>
      </c>
      <c r="T50" s="37">
        <f>SUMPRODUCT(LTA!J50:AN50,LTA!J$101:AN$101,LTA!J$103:AN$103)</f>
        <v>479.97</v>
      </c>
      <c r="U50" s="37">
        <f>SUMPRODUCT(LTA!J50:AN50,LTA!J$102:AN$102,LTA!J$103:AN$103)</f>
        <v>38.25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107.47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17.271911024511994</v>
      </c>
      <c r="AD50">
        <f t="shared" si="1"/>
        <v>1391.2359530310273</v>
      </c>
      <c r="AE50">
        <f>'IDT-1'!B50</f>
        <v>122.283</v>
      </c>
      <c r="AF50" s="24"/>
      <c r="AG50">
        <f t="shared" si="2"/>
        <v>1513.5189530310272</v>
      </c>
      <c r="AI50" s="34">
        <f>PXIL!H50</f>
        <v>0</v>
      </c>
      <c r="AJ50" s="34">
        <f>PXIL!N50</f>
        <v>0</v>
      </c>
      <c r="AK50" s="34">
        <f>RTM_IEX!H50</f>
        <v>57.12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9.3307870370370374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695.24693276708445</v>
      </c>
      <c r="P51" s="36">
        <v>98.4</v>
      </c>
      <c r="Q51" s="36">
        <v>25.509999999999998</v>
      </c>
      <c r="R51" s="38">
        <v>47</v>
      </c>
      <c r="S51" s="38">
        <v>0</v>
      </c>
      <c r="T51" s="37">
        <f>SUMPRODUCT(LTA!J51:AN51,LTA!J$101:AN$101,LTA!J$103:AN$103)</f>
        <v>483.86</v>
      </c>
      <c r="U51" s="37">
        <f>SUMPRODUCT(LTA!J51:AN51,LTA!J$102:AN$102,LTA!J$103:AN$103)</f>
        <v>38.25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102.63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17.43309662388522</v>
      </c>
      <c r="AD51">
        <f t="shared" si="1"/>
        <v>1409.3913128149757</v>
      </c>
      <c r="AE51">
        <f>'IDT-1'!B51</f>
        <v>120.45699999999999</v>
      </c>
      <c r="AF51" s="24"/>
      <c r="AG51">
        <f t="shared" si="2"/>
        <v>1529.8483128149755</v>
      </c>
      <c r="AI51" s="34">
        <f>PXIL!H51</f>
        <v>0</v>
      </c>
      <c r="AJ51" s="34">
        <f>PXIL!N51</f>
        <v>0</v>
      </c>
      <c r="AK51" s="34">
        <f>RTM_IEX!H51</f>
        <v>107.47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9.3307870370370374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645.25017818475862</v>
      </c>
      <c r="P52" s="36">
        <v>98.4</v>
      </c>
      <c r="Q52" s="36">
        <v>25.509999999999998</v>
      </c>
      <c r="R52" s="38">
        <v>47</v>
      </c>
      <c r="S52" s="38">
        <v>0</v>
      </c>
      <c r="T52" s="37">
        <f>SUMPRODUCT(LTA!J52:AN52,LTA!J$101:AN$101,LTA!J$103:AN$103)</f>
        <v>487.72</v>
      </c>
      <c r="U52" s="37">
        <f>SUMPRODUCT(LTA!J52:AN52,LTA!J$102:AN$102,LTA!J$103:AN$103)</f>
        <v>38.25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93.91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17.291181183560752</v>
      </c>
      <c r="AD52">
        <f t="shared" si="1"/>
        <v>1393.4064736729738</v>
      </c>
      <c r="AE52">
        <f>'IDT-1'!B52</f>
        <v>122.837</v>
      </c>
      <c r="AF52" s="24"/>
      <c r="AG52">
        <f t="shared" si="2"/>
        <v>1516.2434736729738</v>
      </c>
      <c r="AI52" s="34">
        <f>PXIL!H52</f>
        <v>0</v>
      </c>
      <c r="AJ52" s="34">
        <f>PXIL!N52</f>
        <v>0</v>
      </c>
      <c r="AK52" s="34">
        <f>RTM_IEX!H52</f>
        <v>146.19999999999999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9.3307870370370374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648.24610690636973</v>
      </c>
      <c r="P53" s="36">
        <v>98.394821052631585</v>
      </c>
      <c r="Q53" s="36">
        <v>25.509999999999998</v>
      </c>
      <c r="R53" s="38">
        <v>47</v>
      </c>
      <c r="S53" s="38">
        <v>0</v>
      </c>
      <c r="T53" s="37">
        <f>SUMPRODUCT(LTA!J53:AN53,LTA!J$101:AN$101,LTA!J$103:AN$103)</f>
        <v>491.4</v>
      </c>
      <c r="U53" s="37">
        <f>SUMPRODUCT(LTA!J53:AN53,LTA!J$102:AN$102,LTA!J$103:AN$103)</f>
        <v>40.18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184.92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18.03144378157409</v>
      </c>
      <c r="AD53">
        <f t="shared" si="1"/>
        <v>1476.7869608492033</v>
      </c>
      <c r="AE53">
        <f>'IDT-1'!B53</f>
        <v>17.027000000000001</v>
      </c>
      <c r="AF53" s="24"/>
      <c r="AG53">
        <f t="shared" si="2"/>
        <v>1493.8139608492033</v>
      </c>
      <c r="AI53" s="34">
        <f>PXIL!H53</f>
        <v>0</v>
      </c>
      <c r="AJ53" s="34">
        <f>PXIL!N53</f>
        <v>0</v>
      </c>
      <c r="AK53" s="34">
        <f>RTM_IEX!H53</f>
        <v>130.71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9.3307870370370374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648.24610690636973</v>
      </c>
      <c r="P54" s="36">
        <v>98.394821052631585</v>
      </c>
      <c r="Q54" s="36">
        <v>25.509999999999998</v>
      </c>
      <c r="R54" s="38">
        <v>47</v>
      </c>
      <c r="S54" s="38">
        <v>0</v>
      </c>
      <c r="T54" s="37">
        <f>SUMPRODUCT(LTA!J54:AN54,LTA!J$101:AN$101,LTA!J$103:AN$103)</f>
        <v>494.28</v>
      </c>
      <c r="U54" s="37">
        <f>SUMPRODUCT(LTA!J54:AN54,LTA!J$102:AN$102,LTA!J$103:AN$103)</f>
        <v>41.870000000000005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156.85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17.841715781574084</v>
      </c>
      <c r="AD54">
        <f t="shared" si="1"/>
        <v>1455.4166888492034</v>
      </c>
      <c r="AE54">
        <f>'IDT-1'!B54</f>
        <v>28.997</v>
      </c>
      <c r="AF54" s="24"/>
      <c r="AG54">
        <f t="shared" si="2"/>
        <v>1484.4136888492035</v>
      </c>
      <c r="AI54" s="34">
        <f>PXIL!H54</f>
        <v>0</v>
      </c>
      <c r="AJ54" s="34">
        <f>PXIL!N54</f>
        <v>0</v>
      </c>
      <c r="AK54" s="34">
        <f>RTM_IEX!H54</f>
        <v>132.65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13.478079331941544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650.07737915403914</v>
      </c>
      <c r="P55" s="36">
        <v>98.394821052631585</v>
      </c>
      <c r="Q55" s="36">
        <v>25.63</v>
      </c>
      <c r="R55" s="38">
        <v>47</v>
      </c>
      <c r="S55" s="38">
        <v>0</v>
      </c>
      <c r="T55" s="37">
        <f>SUMPRODUCT(LTA!J55:AN55,LTA!J$101:AN$101,LTA!J$103:AN$103)</f>
        <v>439.62</v>
      </c>
      <c r="U55" s="37">
        <f>SUMPRODUCT(LTA!J55:AN55,LTA!J$102:AN$102,LTA!J$103:AN$103)</f>
        <v>42.47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34.85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16.465295149548737</v>
      </c>
      <c r="AD55">
        <f t="shared" si="1"/>
        <v>1300.3816740238028</v>
      </c>
      <c r="AE55">
        <f>'IDT-1'!B55</f>
        <v>121.724</v>
      </c>
      <c r="AF55" s="24"/>
      <c r="AG55">
        <f t="shared" si="2"/>
        <v>1422.1056740238027</v>
      </c>
      <c r="AI55" s="34">
        <f>PXIL!H55</f>
        <v>0</v>
      </c>
      <c r="AJ55" s="34">
        <f>PXIL!N55</f>
        <v>0</v>
      </c>
      <c r="AK55" s="34">
        <f>RTM_IEX!H55</f>
        <v>146.19999999999999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13.478079331941544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650.07737915403914</v>
      </c>
      <c r="P56" s="36">
        <v>98.394821052631585</v>
      </c>
      <c r="Q56" s="36">
        <v>25.63</v>
      </c>
      <c r="R56" s="38">
        <v>47</v>
      </c>
      <c r="S56" s="38">
        <v>0</v>
      </c>
      <c r="T56" s="37">
        <f>SUMPRODUCT(LTA!J56:AN56,LTA!J$101:AN$101,LTA!J$103:AN$103)</f>
        <v>438.1</v>
      </c>
      <c r="U56" s="37">
        <f>SUMPRODUCT(LTA!J56:AN56,LTA!J$102:AN$102,LTA!J$103:AN$103)</f>
        <v>43.08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15.963167149548735</v>
      </c>
      <c r="AD56">
        <f t="shared" si="1"/>
        <v>1243.8238020238025</v>
      </c>
      <c r="AE56">
        <f>'IDT-1'!B56</f>
        <v>128</v>
      </c>
      <c r="AF56" s="24"/>
      <c r="AG56">
        <f t="shared" si="2"/>
        <v>1371.8238020238025</v>
      </c>
      <c r="AI56" s="34">
        <f>PXIL!H56</f>
        <v>0</v>
      </c>
      <c r="AJ56" s="34">
        <f>PXIL!N56</f>
        <v>0</v>
      </c>
      <c r="AK56" s="34">
        <f>RTM_IEX!H56</f>
        <v>124.9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13.478079331941544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649.718365171443</v>
      </c>
      <c r="P57" s="36">
        <v>106.52999999999999</v>
      </c>
      <c r="Q57" s="36">
        <v>25.51501868975015</v>
      </c>
      <c r="R57" s="38">
        <v>46.999999999999993</v>
      </c>
      <c r="S57" s="38">
        <v>0</v>
      </c>
      <c r="T57" s="37">
        <f>SUMPRODUCT(LTA!J57:AN57,LTA!J$101:AN$101,LTA!J$103:AN$103)</f>
        <v>427.71</v>
      </c>
      <c r="U57" s="37">
        <f>SUMPRODUCT(LTA!J57:AN57,LTA!J$102:AN$102,LTA!J$103:AN$103)</f>
        <v>44.03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16.739865565708534</v>
      </c>
      <c r="AD57">
        <f t="shared" si="1"/>
        <v>1331.3082872621653</v>
      </c>
      <c r="AE57">
        <f>'IDT-1'!B57</f>
        <v>91</v>
      </c>
      <c r="AF57" s="24"/>
      <c r="AG57">
        <f t="shared" si="2"/>
        <v>1422.3082872621653</v>
      </c>
      <c r="AI57" s="34">
        <f>PXIL!H57</f>
        <v>0</v>
      </c>
      <c r="AJ57" s="34">
        <f>PXIL!N57</f>
        <v>0</v>
      </c>
      <c r="AK57" s="34">
        <f>RTM_IEX!H57</f>
        <v>214.94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13.478079331941544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682.33127969260397</v>
      </c>
      <c r="P58" s="36">
        <v>106.52999999999999</v>
      </c>
      <c r="Q58" s="36">
        <v>25.51501868975015</v>
      </c>
      <c r="R58" s="38">
        <v>46.999999999999993</v>
      </c>
      <c r="S58" s="38">
        <v>0</v>
      </c>
      <c r="T58" s="37">
        <f>SUMPRODUCT(LTA!J58:AN58,LTA!J$101:AN$101,LTA!J$103:AN$103)</f>
        <v>414.43</v>
      </c>
      <c r="U58" s="37">
        <f>SUMPRODUCT(LTA!J58:AN58,LTA!J$102:AN$102,LTA!J$103:AN$103)</f>
        <v>44.82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14.52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16.908411213494752</v>
      </c>
      <c r="AD58">
        <f t="shared" si="1"/>
        <v>1350.29265613554</v>
      </c>
      <c r="AE58">
        <f>'IDT-1'!B58</f>
        <v>77.182999999999993</v>
      </c>
      <c r="AF58" s="24"/>
      <c r="AG58">
        <f t="shared" si="2"/>
        <v>1427.47565613554</v>
      </c>
      <c r="AI58" s="34">
        <f>PXIL!H58</f>
        <v>0</v>
      </c>
      <c r="AJ58" s="34">
        <f>PXIL!N58</f>
        <v>0</v>
      </c>
      <c r="AK58" s="34">
        <f>RTM_IEX!H58</f>
        <v>199.45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13.478079331941544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682.33127969260397</v>
      </c>
      <c r="P59" s="36">
        <v>106.52999999999999</v>
      </c>
      <c r="Q59" s="36">
        <v>25.51501868975015</v>
      </c>
      <c r="R59" s="38">
        <v>46.999999999999993</v>
      </c>
      <c r="S59" s="38">
        <v>0</v>
      </c>
      <c r="T59" s="37">
        <f>SUMPRODUCT(LTA!J59:AN59,LTA!J$101:AN$101,LTA!J$103:AN$103)</f>
        <v>408.75</v>
      </c>
      <c r="U59" s="37">
        <f>SUMPRODUCT(LTA!J59:AN59,LTA!J$102:AN$102,LTA!J$103:AN$103)</f>
        <v>45.68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60.99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17.155603213494754</v>
      </c>
      <c r="AD59">
        <f t="shared" si="1"/>
        <v>1378.1354641355399</v>
      </c>
      <c r="AE59">
        <f>'IDT-1'!B59</f>
        <v>41.188000000000002</v>
      </c>
      <c r="AF59" s="24"/>
      <c r="AG59">
        <f t="shared" si="2"/>
        <v>1419.32346413554</v>
      </c>
      <c r="AI59" s="34">
        <f>PXIL!H59</f>
        <v>0</v>
      </c>
      <c r="AJ59" s="34">
        <f>PXIL!N59</f>
        <v>0</v>
      </c>
      <c r="AK59" s="34">
        <f>RTM_IEX!H59</f>
        <v>185.89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13.478079331941544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682.33072411288344</v>
      </c>
      <c r="P60" s="36">
        <v>106.53000000000002</v>
      </c>
      <c r="Q60" s="36">
        <v>25.514392217630856</v>
      </c>
      <c r="R60" s="38">
        <v>47.5</v>
      </c>
      <c r="S60" s="38">
        <v>0</v>
      </c>
      <c r="T60" s="37">
        <f>SUMPRODUCT(LTA!J60:AN60,LTA!J$101:AN$101,LTA!J$103:AN$103)</f>
        <v>393.46000000000004</v>
      </c>
      <c r="U60" s="37">
        <f>SUMPRODUCT(LTA!J60:AN60,LTA!J$102:AN$102,LTA!J$103:AN$103)</f>
        <v>46.63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16.616416811438562</v>
      </c>
      <c r="AD60">
        <f t="shared" si="1"/>
        <v>1317.4034684857565</v>
      </c>
      <c r="AE60">
        <f>'IDT-1'!B60</f>
        <v>125</v>
      </c>
      <c r="AF60" s="24"/>
      <c r="AG60">
        <f t="shared" si="2"/>
        <v>1442.4034684857565</v>
      </c>
      <c r="AI60" s="34">
        <f>PXIL!H60</f>
        <v>0</v>
      </c>
      <c r="AJ60" s="34">
        <f>PXIL!N60</f>
        <v>0</v>
      </c>
      <c r="AK60" s="34">
        <f>RTM_IEX!H60</f>
        <v>199.45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13.478079331941544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726.77903194490796</v>
      </c>
      <c r="P61" s="36">
        <v>106.53000000000002</v>
      </c>
      <c r="Q61" s="36">
        <v>25.514392217630856</v>
      </c>
      <c r="R61" s="38">
        <v>47.5</v>
      </c>
      <c r="S61" s="38">
        <v>0</v>
      </c>
      <c r="T61" s="37">
        <f>SUMPRODUCT(LTA!J61:AN61,LTA!J$101:AN$101,LTA!J$103:AN$103)</f>
        <v>388.72</v>
      </c>
      <c r="U61" s="37">
        <f>SUMPRODUCT(LTA!J61:AN61,LTA!J$102:AN$102,LTA!J$103:AN$103)</f>
        <v>47.660000000000004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56.16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16.557441920360379</v>
      </c>
      <c r="AD61">
        <f t="shared" si="1"/>
        <v>1310.7607512088593</v>
      </c>
      <c r="AE61">
        <f>'IDT-1'!B61</f>
        <v>135.14699999999999</v>
      </c>
      <c r="AF61" s="24"/>
      <c r="AG61">
        <f t="shared" si="2"/>
        <v>1445.9077512088593</v>
      </c>
      <c r="AI61" s="34">
        <f>PXIL!H61</f>
        <v>0</v>
      </c>
      <c r="AJ61" s="34">
        <f>PXIL!N61</f>
        <v>0</v>
      </c>
      <c r="AK61" s="34">
        <f>RTM_IEX!H61</f>
        <v>95.85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13.478079331941544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692.1116464351162</v>
      </c>
      <c r="P62" s="36">
        <v>106.53000000000002</v>
      </c>
      <c r="Q62" s="36">
        <v>25.514392217630856</v>
      </c>
      <c r="R62" s="38">
        <v>47.5</v>
      </c>
      <c r="S62" s="38">
        <v>0</v>
      </c>
      <c r="T62" s="37">
        <f>SUMPRODUCT(LTA!J62:AN62,LTA!J$101:AN$101,LTA!J$103:AN$103)</f>
        <v>372.15</v>
      </c>
      <c r="U62" s="37">
        <f>SUMPRODUCT(LTA!J62:AN62,LTA!J$102:AN$102,LTA!J$103:AN$103)</f>
        <v>47.68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131.68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16.848040927874212</v>
      </c>
      <c r="AD62">
        <f t="shared" si="1"/>
        <v>1343.4927666915537</v>
      </c>
      <c r="AE62">
        <f>'IDT-1'!B62</f>
        <v>106.747</v>
      </c>
      <c r="AF62" s="24"/>
      <c r="AG62">
        <f t="shared" si="2"/>
        <v>1450.2397666915538</v>
      </c>
      <c r="AI62" s="34">
        <f>PXIL!H62</f>
        <v>0</v>
      </c>
      <c r="AJ62" s="34">
        <f>PXIL!N62</f>
        <v>0</v>
      </c>
      <c r="AK62" s="34">
        <f>RTM_IEX!H62</f>
        <v>104.57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13.478079331941544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647.51368380768122</v>
      </c>
      <c r="P63" s="36">
        <v>106.53000000000002</v>
      </c>
      <c r="Q63" s="36">
        <v>25.514392217630856</v>
      </c>
      <c r="R63" s="38">
        <v>47.5</v>
      </c>
      <c r="S63" s="38">
        <v>0</v>
      </c>
      <c r="T63" s="37">
        <f>SUMPRODUCT(LTA!J63:AN63,LTA!J$101:AN$101,LTA!J$103:AN$103)</f>
        <v>357.38</v>
      </c>
      <c r="U63" s="37">
        <f>SUMPRODUCT(LTA!J63:AN63,LTA!J$102:AN$102,LTA!J$103:AN$103)</f>
        <v>48.58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137.49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16.85325085675278</v>
      </c>
      <c r="AD63">
        <f t="shared" si="1"/>
        <v>1344.0795941352396</v>
      </c>
      <c r="AE63">
        <f>'IDT-1'!B63</f>
        <v>110.336</v>
      </c>
      <c r="AF63" s="24"/>
      <c r="AG63">
        <f t="shared" si="2"/>
        <v>1454.4155941352396</v>
      </c>
      <c r="AI63" s="34">
        <f>PXIL!H63</f>
        <v>0</v>
      </c>
      <c r="AJ63" s="34">
        <f>PXIL!N63</f>
        <v>0</v>
      </c>
      <c r="AK63" s="34">
        <f>RTM_IEX!H63</f>
        <v>157.82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13.478079331941544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647.51368380768122</v>
      </c>
      <c r="P64" s="36">
        <v>106.53000000000002</v>
      </c>
      <c r="Q64" s="36">
        <v>25.514392217630856</v>
      </c>
      <c r="R64" s="38">
        <v>47.5</v>
      </c>
      <c r="S64" s="38">
        <v>0</v>
      </c>
      <c r="T64" s="37">
        <f>SUMPRODUCT(LTA!J64:AN64,LTA!J$101:AN$101,LTA!J$103:AN$103)</f>
        <v>322.52999999999997</v>
      </c>
      <c r="U64" s="37">
        <f>SUMPRODUCT(LTA!J64:AN64,LTA!J$102:AN$102,LTA!J$103:AN$103)</f>
        <v>45.1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193.64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17.041093896752781</v>
      </c>
      <c r="AD64">
        <f t="shared" si="1"/>
        <v>1365.2375510952402</v>
      </c>
      <c r="AE64">
        <f>'IDT-1'!B64</f>
        <v>82.506</v>
      </c>
      <c r="AF64" s="24"/>
      <c r="AG64">
        <f t="shared" si="2"/>
        <v>1447.7435510952403</v>
      </c>
      <c r="AI64" s="34">
        <f>PXIL!H64</f>
        <v>0</v>
      </c>
      <c r="AJ64" s="34">
        <f>PXIL!N64</f>
        <v>0</v>
      </c>
      <c r="AK64" s="34">
        <f>RTM_IEX!H64</f>
        <v>160.72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13.478079331941544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658.25942041374708</v>
      </c>
      <c r="P65" s="36">
        <v>106.53000000000002</v>
      </c>
      <c r="Q65" s="36">
        <v>25.514392217630856</v>
      </c>
      <c r="R65" s="38">
        <v>47.5</v>
      </c>
      <c r="S65" s="38">
        <v>0</v>
      </c>
      <c r="T65" s="37">
        <f>SUMPRODUCT(LTA!J65:AN65,LTA!J$101:AN$101,LTA!J$103:AN$103)</f>
        <v>286.94000000000005</v>
      </c>
      <c r="U65" s="37">
        <f>SUMPRODUCT(LTA!J65:AN65,LTA!J$102:AN$102,LTA!J$103:AN$103)</f>
        <v>44.8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274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17.121085338886164</v>
      </c>
      <c r="AD65">
        <f t="shared" si="1"/>
        <v>1374.2474962591725</v>
      </c>
      <c r="AE65">
        <f>'IDT-1'!B65</f>
        <v>39.82</v>
      </c>
      <c r="AF65" s="24"/>
      <c r="AG65">
        <f t="shared" si="2"/>
        <v>1414.0674962591725</v>
      </c>
      <c r="AI65" s="34">
        <f>PXIL!H65</f>
        <v>0</v>
      </c>
      <c r="AJ65" s="34">
        <f>PXIL!N65</f>
        <v>0</v>
      </c>
      <c r="AK65" s="34">
        <f>RTM_IEX!H65</f>
        <v>115.22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13.478079331941544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658.63923092861137</v>
      </c>
      <c r="P66" s="36">
        <v>106.53000000000002</v>
      </c>
      <c r="Q66" s="36">
        <v>25.514392217630856</v>
      </c>
      <c r="R66" s="38">
        <v>47.5</v>
      </c>
      <c r="S66" s="38">
        <v>0</v>
      </c>
      <c r="T66" s="37">
        <f>SUMPRODUCT(LTA!J66:AN66,LTA!J$101:AN$101,LTA!J$103:AN$103)</f>
        <v>250.62</v>
      </c>
      <c r="U66" s="37">
        <f>SUMPRODUCT(LTA!J66:AN66,LTA!J$102:AN$102,LTA!J$103:AN$103)</f>
        <v>46.56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249.8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16.556211671416968</v>
      </c>
      <c r="AD66">
        <f t="shared" si="1"/>
        <v>1310.6221804415059</v>
      </c>
      <c r="AE66">
        <f>'IDT-1'!B66</f>
        <v>102.50999999999999</v>
      </c>
      <c r="AF66" s="24"/>
      <c r="AG66">
        <f t="shared" si="2"/>
        <v>1413.1321804415059</v>
      </c>
      <c r="AI66" s="34">
        <f>PXIL!H66</f>
        <v>0</v>
      </c>
      <c r="AJ66" s="34">
        <f>PXIL!N66</f>
        <v>0</v>
      </c>
      <c r="AK66" s="34">
        <f>RTM_IEX!H66</f>
        <v>109.41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13.478079331941544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79.426372562451462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669.30771915480386</v>
      </c>
      <c r="P67" s="36">
        <v>106.53000000000002</v>
      </c>
      <c r="Q67" s="36">
        <v>25.514392217630856</v>
      </c>
      <c r="R67" s="38">
        <v>47.5</v>
      </c>
      <c r="S67" s="38">
        <v>0</v>
      </c>
      <c r="T67" s="37">
        <f>SUMPRODUCT(LTA!J67:AN67,LTA!J$101:AN$101,LTA!J$103:AN$103)</f>
        <v>215.52</v>
      </c>
      <c r="U67" s="37">
        <f>SUMPRODUCT(LTA!J67:AN67,LTA!J$102:AN$102,LTA!J$103:AN$103)</f>
        <v>46.44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237.21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16.14543621757133</v>
      </c>
      <c r="AD67">
        <f t="shared" si="1"/>
        <v>1264.3539270492563</v>
      </c>
      <c r="AE67">
        <f>'IDT-1'!B67</f>
        <v>139.75200000000001</v>
      </c>
      <c r="AF67" s="24"/>
      <c r="AG67">
        <f t="shared" si="2"/>
        <v>1404.1059270492563</v>
      </c>
      <c r="AI67" s="34">
        <f>PXIL!H67</f>
        <v>0</v>
      </c>
      <c r="AJ67" s="34">
        <f>PXIL!N67</f>
        <v>0</v>
      </c>
      <c r="AK67" s="34">
        <f>RTM_IEX!H67</f>
        <v>104.57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13.478079331941544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669.30771915480386</v>
      </c>
      <c r="P68" s="36">
        <v>106.53000000000002</v>
      </c>
      <c r="Q68" s="36">
        <v>25.514392217630856</v>
      </c>
      <c r="R68" s="38">
        <v>47.5</v>
      </c>
      <c r="S68" s="38">
        <v>0</v>
      </c>
      <c r="T68" s="37">
        <f>SUMPRODUCT(LTA!J68:AN68,LTA!J$101:AN$101,LTA!J$103:AN$103)</f>
        <v>177.79</v>
      </c>
      <c r="U68" s="37">
        <f>SUMPRODUCT(LTA!J68:AN68,LTA!J$102:AN$102,LTA!J$103:AN$103)</f>
        <v>46.22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285.62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16.277173180174017</v>
      </c>
      <c r="AD68">
        <f t="shared" ref="AD68:AD98" si="4">SUM(B68:AB68,AI68:AR68)-AC68</f>
        <v>1279.1922994733229</v>
      </c>
      <c r="AE68">
        <f>'IDT-1'!B68</f>
        <v>134.55200000000002</v>
      </c>
      <c r="AF68" s="24"/>
      <c r="AG68">
        <f t="shared" ref="AG68:AG98" si="5">SUM(AD68:AF68)+AT68</f>
        <v>1413.7442994733228</v>
      </c>
      <c r="AI68" s="34">
        <f>PXIL!H68</f>
        <v>0</v>
      </c>
      <c r="AJ68" s="34">
        <f>PXIL!N68</f>
        <v>0</v>
      </c>
      <c r="AK68" s="34">
        <f>RTM_IEX!H68</f>
        <v>113.28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13.478079331941544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144.72999999999999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702.30990815736345</v>
      </c>
      <c r="P69" s="36">
        <v>106.53000000000002</v>
      </c>
      <c r="Q69" s="36">
        <v>25.514392217630856</v>
      </c>
      <c r="R69" s="38">
        <v>40.699999999999996</v>
      </c>
      <c r="S69" s="38">
        <v>0</v>
      </c>
      <c r="T69" s="37">
        <f>SUMPRODUCT(LTA!J69:AN69,LTA!J$101:AN$101,LTA!J$103:AN$103)</f>
        <v>139.35000000000002</v>
      </c>
      <c r="U69" s="37">
        <f>SUMPRODUCT(LTA!J69:AN69,LTA!J$102:AN$102,LTA!J$103:AN$103)</f>
        <v>46.05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143.29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14.726223402244278</v>
      </c>
      <c r="AD69">
        <f t="shared" si="4"/>
        <v>1104.4989563046913</v>
      </c>
      <c r="AE69">
        <f>'IDT-1'!B69</f>
        <v>333.15199999999999</v>
      </c>
      <c r="AF69" s="24"/>
      <c r="AG69">
        <f t="shared" si="5"/>
        <v>1437.6509563046914</v>
      </c>
      <c r="AI69" s="34">
        <f>PXIL!H69</f>
        <v>0</v>
      </c>
      <c r="AJ69" s="34">
        <f>PXIL!N69</f>
        <v>0</v>
      </c>
      <c r="AK69" s="34">
        <f>RTM_IEX!H69</f>
        <v>22.27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13.478079331941544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135.04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712.75338763672858</v>
      </c>
      <c r="P70" s="36">
        <v>106.53000000000002</v>
      </c>
      <c r="Q70" s="36">
        <v>25.514392217630856</v>
      </c>
      <c r="R70" s="38">
        <v>23.48</v>
      </c>
      <c r="S70" s="38">
        <v>0</v>
      </c>
      <c r="T70" s="37">
        <f>SUMPRODUCT(LTA!J70:AN70,LTA!J$101:AN$101,LTA!J$103:AN$103)</f>
        <v>99.47999999999999</v>
      </c>
      <c r="U70" s="37">
        <f>SUMPRODUCT(LTA!J70:AN70,LTA!J$102:AN$102,LTA!J$103:AN$103)</f>
        <v>45.81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232.37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15.106238021662694</v>
      </c>
      <c r="AD70">
        <f t="shared" si="4"/>
        <v>1147.3024211646382</v>
      </c>
      <c r="AE70">
        <f>'IDT-1'!B70</f>
        <v>293.40600000000001</v>
      </c>
      <c r="AF70" s="24"/>
      <c r="AG70">
        <f t="shared" si="5"/>
        <v>1440.7084211646381</v>
      </c>
      <c r="AI70" s="34">
        <f>PXIL!H70</f>
        <v>0</v>
      </c>
      <c r="AJ70" s="34">
        <f>PXIL!N70</f>
        <v>0</v>
      </c>
      <c r="AK70" s="34">
        <f>RTM_IEX!H70</f>
        <v>32.950000000000003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14.288908195771796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135.04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740.13634610746078</v>
      </c>
      <c r="P71" s="36">
        <v>106.53000000000002</v>
      </c>
      <c r="Q71" s="36">
        <v>25.514392217630856</v>
      </c>
      <c r="R71" s="38">
        <v>8.85</v>
      </c>
      <c r="S71" s="38">
        <v>0</v>
      </c>
      <c r="T71" s="37">
        <f>SUMPRODUCT(LTA!J71:AN71,LTA!J$101:AN$101,LTA!J$103:AN$103)</f>
        <v>77.699999999999989</v>
      </c>
      <c r="U71" s="37">
        <f>SUMPRODUCT(LTA!J71:AN71,LTA!J$102:AN$102,LTA!J$103:AN$103)</f>
        <v>45.45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312.54000000000002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15.783519350206841</v>
      </c>
      <c r="AD71">
        <f t="shared" si="4"/>
        <v>1223.5889271706565</v>
      </c>
      <c r="AE71">
        <f>'IDT-1'!B71</f>
        <v>277.48399999999998</v>
      </c>
      <c r="AF71" s="24"/>
      <c r="AG71">
        <f t="shared" si="5"/>
        <v>1501.0729271706564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38.42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14.288908195771796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135.04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747.04312908543443</v>
      </c>
      <c r="P72" s="36">
        <v>106.53000000000002</v>
      </c>
      <c r="Q72" s="36">
        <v>25.514392217630856</v>
      </c>
      <c r="R72" s="38">
        <v>4.32</v>
      </c>
      <c r="S72" s="38">
        <v>0</v>
      </c>
      <c r="T72" s="37">
        <f>SUMPRODUCT(LTA!J72:AN72,LTA!J$101:AN$101,LTA!J$103:AN$103)</f>
        <v>56.650000000000006</v>
      </c>
      <c r="U72" s="37">
        <f>SUMPRODUCT(LTA!J72:AN72,LTA!J$102:AN$102,LTA!J$103:AN$103)</f>
        <v>46.260000000000005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326.91000000000003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15.896923040413011</v>
      </c>
      <c r="AD72">
        <f t="shared" si="4"/>
        <v>1236.362306458424</v>
      </c>
      <c r="AE72">
        <f>'IDT-1'!B72</f>
        <v>265.47399999999999</v>
      </c>
      <c r="AF72" s="24"/>
      <c r="AG72">
        <f t="shared" si="5"/>
        <v>1501.8363064584239</v>
      </c>
      <c r="AI72" s="34">
        <f>PXIL!H72</f>
        <v>0</v>
      </c>
      <c r="AJ72" s="34">
        <f>PXIL!N72</f>
        <v>0</v>
      </c>
      <c r="AK72" s="34">
        <f>RTM_IEX!H72</f>
        <v>19.579999999999998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35.22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14.288908195771796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135.04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739.67898127826174</v>
      </c>
      <c r="P73" s="36">
        <v>106.53000000000002</v>
      </c>
      <c r="Q73" s="36">
        <v>25.514392217630856</v>
      </c>
      <c r="R73" s="38">
        <v>0.53</v>
      </c>
      <c r="S73" s="38">
        <v>0</v>
      </c>
      <c r="T73" s="37">
        <f>SUMPRODUCT(LTA!J73:AN73,LTA!J$101:AN$101,LTA!J$103:AN$103)</f>
        <v>41.230000000000004</v>
      </c>
      <c r="U73" s="37">
        <f>SUMPRODUCT(LTA!J73:AN73,LTA!J$102:AN$102,LTA!J$103:AN$103)</f>
        <v>46.260000000000005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443.41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16.787443982809165</v>
      </c>
      <c r="AD73">
        <f t="shared" si="4"/>
        <v>1282.4276377088549</v>
      </c>
      <c r="AE73">
        <f>'IDT-1'!B73</f>
        <v>243.78100000000001</v>
      </c>
      <c r="AF73" s="24"/>
      <c r="AG73">
        <f t="shared" si="5"/>
        <v>1526.2086377088549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-27</v>
      </c>
      <c r="AM73" s="34">
        <f>RTM_PXI!H73</f>
        <v>0</v>
      </c>
      <c r="AN73" s="34">
        <f>RTM_PXI!N73</f>
        <v>0</v>
      </c>
      <c r="AO73" s="149">
        <f>GDAM_IEX!H73</f>
        <v>38.83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14.288908195771796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135.04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780.37662752163351</v>
      </c>
      <c r="P74" s="36">
        <v>106.53000000000002</v>
      </c>
      <c r="Q74" s="36">
        <v>25.514392217630856</v>
      </c>
      <c r="R74" s="38">
        <v>0</v>
      </c>
      <c r="S74" s="38">
        <v>0</v>
      </c>
      <c r="T74" s="37">
        <f>SUMPRODUCT(LTA!J74:AN74,LTA!J$101:AN$101,LTA!J$103:AN$103)</f>
        <v>38.92</v>
      </c>
      <c r="U74" s="37">
        <f>SUMPRODUCT(LTA!J74:AN74,LTA!J$102:AN$102,LTA!J$103:AN$103)</f>
        <v>48.230000000000004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328.81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16.273417826651563</v>
      </c>
      <c r="AD74">
        <f t="shared" si="4"/>
        <v>1278.7693101083846</v>
      </c>
      <c r="AE74">
        <f>'IDT-1'!B74</f>
        <v>255.959</v>
      </c>
      <c r="AF74" s="24"/>
      <c r="AG74">
        <f t="shared" si="5"/>
        <v>1534.7283101083847</v>
      </c>
      <c r="AI74" s="34">
        <f>PXIL!H74</f>
        <v>0</v>
      </c>
      <c r="AJ74" s="34">
        <f>PXIL!N74</f>
        <v>0</v>
      </c>
      <c r="AK74" s="34">
        <f>RTM_IEX!H74</f>
        <v>46.89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35.54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14.288908195771796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814.47934083437963</v>
      </c>
      <c r="P75" s="36">
        <v>106.53000000000002</v>
      </c>
      <c r="Q75" s="36">
        <v>25.514392217630856</v>
      </c>
      <c r="R75" s="38">
        <v>0</v>
      </c>
      <c r="S75" s="38">
        <v>0</v>
      </c>
      <c r="T75" s="37">
        <f>SUMPRODUCT(LTA!J75:AN75,LTA!J$101:AN$101,LTA!J$103:AN$103)</f>
        <v>36.53</v>
      </c>
      <c r="U75" s="37">
        <f>SUMPRODUCT(LTA!J75:AN75,LTA!J$102:AN$102,LTA!J$103:AN$103)</f>
        <v>60.95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162.66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12.65419368443327</v>
      </c>
      <c r="AD75">
        <f t="shared" si="4"/>
        <v>1384.341247563349</v>
      </c>
      <c r="AE75">
        <f>'IDT-1'!B75</f>
        <v>176.102</v>
      </c>
      <c r="AF75" s="24"/>
      <c r="AG75">
        <f t="shared" si="5"/>
        <v>1560.4432475633491</v>
      </c>
      <c r="AI75" s="34">
        <f>PXIL!H75</f>
        <v>0</v>
      </c>
      <c r="AJ75" s="34">
        <f>PXIL!N75</f>
        <v>0</v>
      </c>
      <c r="AK75" s="34">
        <f>RTM_IEX!H75</f>
        <v>18.3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30.18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14.288908195771796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876.52941770864561</v>
      </c>
      <c r="P76" s="36">
        <v>106.53000000000002</v>
      </c>
      <c r="Q76" s="36">
        <v>25.514392217630856</v>
      </c>
      <c r="R76" s="38">
        <v>0</v>
      </c>
      <c r="S76" s="38">
        <v>0</v>
      </c>
      <c r="T76" s="37">
        <f>SUMPRODUCT(LTA!J76:AN76,LTA!J$101:AN$101,LTA!J$103:AN$103)</f>
        <v>24.509999999999998</v>
      </c>
      <c r="U76" s="37">
        <f>SUMPRODUCT(LTA!J76:AN76,LTA!J$102:AN$102,LTA!J$103:AN$103)</f>
        <v>60.53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136.66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12.880117421459499</v>
      </c>
      <c r="AD76">
        <f t="shared" si="4"/>
        <v>1361.5754007005885</v>
      </c>
      <c r="AE76">
        <f>'IDT-1'!B76</f>
        <v>191.203</v>
      </c>
      <c r="AF76" s="24"/>
      <c r="AG76">
        <f t="shared" si="5"/>
        <v>1552.7784007005885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-24</v>
      </c>
      <c r="AM76" s="34">
        <f>RTM_PXI!H76</f>
        <v>0</v>
      </c>
      <c r="AN76" s="34">
        <f>RTM_PXI!N76</f>
        <v>0</v>
      </c>
      <c r="AO76" s="149">
        <f>GDAM_IEX!H76</f>
        <v>26.33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14.288908195771796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137.22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872.77357644433403</v>
      </c>
      <c r="P77" s="36">
        <v>106.53000000000002</v>
      </c>
      <c r="Q77" s="36">
        <v>25.514392217630856</v>
      </c>
      <c r="R77" s="38">
        <v>0</v>
      </c>
      <c r="S77" s="38">
        <v>0</v>
      </c>
      <c r="T77" s="37">
        <f>SUMPRODUCT(LTA!J77:AN77,LTA!J$101:AN$101,LTA!J$103:AN$103)</f>
        <v>21.33</v>
      </c>
      <c r="U77" s="37">
        <f>SUMPRODUCT(LTA!J77:AN77,LTA!J$102:AN$102,LTA!J$103:AN$103)</f>
        <v>60.070000000000007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137.66999999999999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13.003293078866243</v>
      </c>
      <c r="AD77">
        <f t="shared" si="4"/>
        <v>1327.2363837788703</v>
      </c>
      <c r="AE77">
        <f>'IDT-1'!B77</f>
        <v>206.071</v>
      </c>
      <c r="AF77" s="24"/>
      <c r="AG77">
        <f t="shared" si="5"/>
        <v>1533.3073837788702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-48</v>
      </c>
      <c r="AM77" s="34">
        <f>RTM_PXI!H77</f>
        <v>0</v>
      </c>
      <c r="AN77" s="34">
        <f>RTM_PXI!N77</f>
        <v>0</v>
      </c>
      <c r="AO77" s="149">
        <f>GDAM_IEX!H77</f>
        <v>22.5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15.259184232137969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137.22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888.72089501670928</v>
      </c>
      <c r="P78" s="36">
        <v>106.53000000000002</v>
      </c>
      <c r="Q78" s="36">
        <v>25.514392217630856</v>
      </c>
      <c r="R78" s="38">
        <v>0</v>
      </c>
      <c r="S78" s="38">
        <v>0</v>
      </c>
      <c r="T78" s="37">
        <f>SUMPRODUCT(LTA!J78:AN78,LTA!J$101:AN$101,LTA!J$103:AN$103)</f>
        <v>21.33</v>
      </c>
      <c r="U78" s="37">
        <f>SUMPRODUCT(LTA!J78:AN78,LTA!J$102:AN$102,LTA!J$103:AN$103)</f>
        <v>59.66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121.04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13.376358032488541</v>
      </c>
      <c r="AD78">
        <f t="shared" si="4"/>
        <v>1272.8309134339893</v>
      </c>
      <c r="AE78">
        <f>'IDT-1'!B78</f>
        <v>248.101</v>
      </c>
      <c r="AF78" s="24"/>
      <c r="AG78">
        <f t="shared" si="5"/>
        <v>1520.9319134339894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-96</v>
      </c>
      <c r="AM78" s="34">
        <f>RTM_PXI!H78</f>
        <v>0</v>
      </c>
      <c r="AN78" s="34">
        <f>RTM_PXI!N78</f>
        <v>0</v>
      </c>
      <c r="AO78" s="149">
        <f>GDAM_IEX!H78</f>
        <v>16.59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15.259184232137969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137.22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882.33130451987245</v>
      </c>
      <c r="P79" s="36">
        <v>106.53000000000002</v>
      </c>
      <c r="Q79" s="36">
        <v>25.514392217630856</v>
      </c>
      <c r="R79" s="38">
        <v>0</v>
      </c>
      <c r="S79" s="38">
        <v>0</v>
      </c>
      <c r="T79" s="37">
        <f>SUMPRODUCT(LTA!J79:AN79,LTA!J$101:AN$101,LTA!J$103:AN$103)</f>
        <v>21.33</v>
      </c>
      <c r="U79" s="37">
        <f>SUMPRODUCT(LTA!J79:AN79,LTA!J$102:AN$102,LTA!J$103:AN$103)</f>
        <v>59.22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73.010000000000005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12.259304622395634</v>
      </c>
      <c r="AD79">
        <f t="shared" si="4"/>
        <v>1257.4983763472453</v>
      </c>
      <c r="AE79">
        <f>'IDT-1'!B79</f>
        <v>279.17899999999997</v>
      </c>
      <c r="AF79" s="24"/>
      <c r="AG79">
        <f t="shared" si="5"/>
        <v>1536.6773763472452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-41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15.259184232137969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159.61000000000001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880.17734950932379</v>
      </c>
      <c r="P80" s="36">
        <v>106.53000000000002</v>
      </c>
      <c r="Q80" s="36">
        <v>25.514392217630856</v>
      </c>
      <c r="R80" s="38">
        <v>0</v>
      </c>
      <c r="S80" s="38">
        <v>0</v>
      </c>
      <c r="T80" s="37">
        <f>SUMPRODUCT(LTA!J80:AN80,LTA!J$101:AN$101,LTA!J$103:AN$103)</f>
        <v>21.33</v>
      </c>
      <c r="U80" s="37">
        <f>SUMPRODUCT(LTA!J80:AN80,LTA!J$102:AN$102,LTA!J$103:AN$103)</f>
        <v>59.22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44.54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12.470945899013058</v>
      </c>
      <c r="AD80">
        <f t="shared" si="4"/>
        <v>1217.0527800600794</v>
      </c>
      <c r="AE80">
        <f>'IDT-1'!B80</f>
        <v>300.69200000000001</v>
      </c>
      <c r="AF80" s="24"/>
      <c r="AG80">
        <f t="shared" si="5"/>
        <v>1517.7447800600794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-73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15.259184232137969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79.426372562451462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872.27316890439909</v>
      </c>
      <c r="P81" s="36">
        <v>106.53000000000002</v>
      </c>
      <c r="Q81" s="36">
        <v>25.514392217630856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58.019999999999996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18.399999999999999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10.931371664429772</v>
      </c>
      <c r="AD81">
        <f t="shared" si="4"/>
        <v>1162.1645462521897</v>
      </c>
      <c r="AE81">
        <f>'IDT-1'!B81</f>
        <v>312.524</v>
      </c>
      <c r="AF81" s="24"/>
      <c r="AG81">
        <f t="shared" si="5"/>
        <v>1474.6885462521896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-14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15.259184232137969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79.426372562451462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888.47292256352466</v>
      </c>
      <c r="P82" s="36">
        <v>106.53000000000002</v>
      </c>
      <c r="Q82" s="36">
        <v>25.514392217630856</v>
      </c>
      <c r="R82" s="38">
        <v>0</v>
      </c>
      <c r="S82" s="38">
        <v>0</v>
      </c>
      <c r="T82" s="37">
        <f>SUMPRODUCT(LTA!J82:AN82,LTA!J$101:AN$101,LTA!J$103:AN$103)</f>
        <v>21.33</v>
      </c>
      <c r="U82" s="37">
        <f>SUMPRODUCT(LTA!J82:AN82,LTA!J$102:AN$102,LTA!J$103:AN$103)</f>
        <v>58.019999999999996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11.116206429640567</v>
      </c>
      <c r="AD82">
        <f t="shared" si="4"/>
        <v>1136.779465146104</v>
      </c>
      <c r="AE82">
        <f>'IDT-1'!B82</f>
        <v>323</v>
      </c>
      <c r="AF82" s="24"/>
      <c r="AG82">
        <f t="shared" si="5"/>
        <v>1459.779465146104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-37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15.259184232137969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79.426372562451462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858.04568865433635</v>
      </c>
      <c r="P83" s="36">
        <v>106.53000000000002</v>
      </c>
      <c r="Q83" s="36">
        <v>25.514392217630856</v>
      </c>
      <c r="R83" s="38">
        <v>0</v>
      </c>
      <c r="S83" s="38">
        <v>0</v>
      </c>
      <c r="T83" s="37">
        <f>SUMPRODUCT(LTA!J83:AN83,LTA!J$101:AN$101,LTA!J$103:AN$103)</f>
        <v>21.33</v>
      </c>
      <c r="U83" s="37">
        <f>SUMPRODUCT(LTA!J83:AN83,LTA!J$102:AN$102,LTA!J$103:AN$103)</f>
        <v>58.019999999999996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10.596604052918483</v>
      </c>
      <c r="AD83">
        <f t="shared" si="4"/>
        <v>1152.5818336136379</v>
      </c>
      <c r="AE83">
        <f>'IDT-1'!B83</f>
        <v>296</v>
      </c>
      <c r="AF83" s="24"/>
      <c r="AG83">
        <f t="shared" si="5"/>
        <v>1448.5818336136379</v>
      </c>
      <c r="AI83" s="34">
        <f>PXIL!H83</f>
        <v>0</v>
      </c>
      <c r="AJ83" s="34">
        <f>PXIL!N83</f>
        <v>0</v>
      </c>
      <c r="AK83" s="34">
        <f>RTM_IEX!H83</f>
        <v>8.7100000000000009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79.426372562451462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782.86645280629921</v>
      </c>
      <c r="P84" s="36">
        <v>106.53000000000002</v>
      </c>
      <c r="Q84" s="36">
        <v>25.514392217630856</v>
      </c>
      <c r="R84" s="38">
        <v>0</v>
      </c>
      <c r="S84" s="38">
        <v>0</v>
      </c>
      <c r="T84" s="37">
        <f>SUMPRODUCT(LTA!J84:AN84,LTA!J$101:AN$101,LTA!J$103:AN$103)</f>
        <v>21.33</v>
      </c>
      <c r="U84" s="37">
        <f>SUMPRODUCT(LTA!J84:AN84,LTA!J$102:AN$102,LTA!J$103:AN$103)</f>
        <v>58.019999999999996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10.254203156319525</v>
      </c>
      <c r="AD84">
        <f t="shared" si="4"/>
        <v>1114.0150417149007</v>
      </c>
      <c r="AE84">
        <f>'IDT-1'!B84</f>
        <v>316</v>
      </c>
      <c r="AF84" s="24"/>
      <c r="AG84">
        <f t="shared" si="5"/>
        <v>1430.0150417149007</v>
      </c>
      <c r="AI84" s="34">
        <f>PXIL!H84</f>
        <v>0</v>
      </c>
      <c r="AJ84" s="34">
        <f>PXIL!N84</f>
        <v>0</v>
      </c>
      <c r="AK84" s="34">
        <f>RTM_IEX!H84</f>
        <v>44.54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79.426372562451462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744.75762906255818</v>
      </c>
      <c r="P85" s="36">
        <v>106.53000000000002</v>
      </c>
      <c r="Q85" s="36">
        <v>25.514392217630856</v>
      </c>
      <c r="R85" s="38">
        <v>0</v>
      </c>
      <c r="S85" s="38">
        <v>0</v>
      </c>
      <c r="T85" s="37">
        <f>SUMPRODUCT(LTA!J85:AN85,LTA!J$101:AN$101,LTA!J$103:AN$103)</f>
        <v>21.33</v>
      </c>
      <c r="U85" s="37">
        <f>SUMPRODUCT(LTA!J85:AN85,LTA!J$102:AN$102,LTA!J$103:AN$103)</f>
        <v>58.019999999999996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10.123269507374602</v>
      </c>
      <c r="AD85">
        <f t="shared" si="4"/>
        <v>1099.2671516201046</v>
      </c>
      <c r="AE85">
        <f>'IDT-1'!B85</f>
        <v>291</v>
      </c>
      <c r="AF85" s="24"/>
      <c r="AG85">
        <f t="shared" si="5"/>
        <v>1390.2671516201046</v>
      </c>
      <c r="AI85" s="34">
        <f>PXIL!H85</f>
        <v>0</v>
      </c>
      <c r="AJ85" s="34">
        <f>PXIL!N85</f>
        <v>0</v>
      </c>
      <c r="AK85" s="34">
        <f>RTM_IEX!H85</f>
        <v>67.77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79.426372562451462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726.88109398992026</v>
      </c>
      <c r="P86" s="36">
        <v>106.53000000000002</v>
      </c>
      <c r="Q86" s="36">
        <v>25.514392217630856</v>
      </c>
      <c r="R86" s="38">
        <v>0</v>
      </c>
      <c r="S86" s="38">
        <v>0</v>
      </c>
      <c r="T86" s="37">
        <f>SUMPRODUCT(LTA!J86:AN86,LTA!J$101:AN$101,LTA!J$103:AN$103)</f>
        <v>21.33</v>
      </c>
      <c r="U86" s="37">
        <f>SUMPRODUCT(LTA!J86:AN86,LTA!J$102:AN$102,LTA!J$103:AN$103)</f>
        <v>58.019999999999996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9.9575079987353909</v>
      </c>
      <c r="AD86">
        <f t="shared" si="4"/>
        <v>1080.5963780561062</v>
      </c>
      <c r="AE86">
        <f>'IDT-1'!B86</f>
        <v>288</v>
      </c>
      <c r="AF86" s="24"/>
      <c r="AG86">
        <f t="shared" si="5"/>
        <v>1368.5963780561062</v>
      </c>
      <c r="AI86" s="34">
        <f>PXIL!H86</f>
        <v>0</v>
      </c>
      <c r="AJ86" s="34">
        <f>PXIL!N86</f>
        <v>0</v>
      </c>
      <c r="AK86" s="34">
        <f>RTM_IEX!H86</f>
        <v>66.81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79.426372562451462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712.88713397159563</v>
      </c>
      <c r="P87" s="36">
        <v>106.53000000000002</v>
      </c>
      <c r="Q87" s="36">
        <v>25.514392217630856</v>
      </c>
      <c r="R87" s="38">
        <v>0</v>
      </c>
      <c r="S87" s="38">
        <v>0</v>
      </c>
      <c r="T87" s="37">
        <f>SUMPRODUCT(LTA!J87:AN87,LTA!J$101:AN$101,LTA!J$103:AN$103)</f>
        <v>21.33</v>
      </c>
      <c r="U87" s="37">
        <f>SUMPRODUCT(LTA!J87:AN87,LTA!J$102:AN$102,LTA!J$103:AN$103)</f>
        <v>58.019999999999996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9.8172891505741333</v>
      </c>
      <c r="AD87">
        <f t="shared" si="4"/>
        <v>1064.8026368859425</v>
      </c>
      <c r="AE87">
        <f>'IDT-1'!B87</f>
        <v>263</v>
      </c>
      <c r="AF87" s="24"/>
      <c r="AG87">
        <f t="shared" si="5"/>
        <v>1327.8026368859425</v>
      </c>
      <c r="AI87" s="34">
        <f>PXIL!H87</f>
        <v>0</v>
      </c>
      <c r="AJ87" s="34">
        <f>PXIL!N87</f>
        <v>0</v>
      </c>
      <c r="AK87" s="34">
        <f>RTM_IEX!H87</f>
        <v>64.87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699.59229021032877</v>
      </c>
      <c r="P88" s="36">
        <v>106.53000000000002</v>
      </c>
      <c r="Q88" s="36">
        <v>25.514392217630856</v>
      </c>
      <c r="R88" s="38">
        <v>0</v>
      </c>
      <c r="S88" s="38">
        <v>0</v>
      </c>
      <c r="T88" s="37">
        <f>SUMPRODUCT(LTA!J88:AN88,LTA!J$101:AN$101,LTA!J$103:AN$103)</f>
        <v>25.41</v>
      </c>
      <c r="U88" s="37">
        <f>SUMPRODUCT(LTA!J88:AN88,LTA!J$102:AN$102,LTA!J$103:AN$103)</f>
        <v>58.019999999999996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9.6914726757111147</v>
      </c>
      <c r="AD88">
        <f t="shared" si="4"/>
        <v>1050.6311266718265</v>
      </c>
      <c r="AE88">
        <f>'IDT-1'!B88</f>
        <v>261</v>
      </c>
      <c r="AF88" s="24"/>
      <c r="AG88">
        <f t="shared" si="5"/>
        <v>1311.6311266718265</v>
      </c>
      <c r="AI88" s="34">
        <f>PXIL!H88</f>
        <v>0</v>
      </c>
      <c r="AJ88" s="34">
        <f>PXIL!N88</f>
        <v>0</v>
      </c>
      <c r="AK88" s="34">
        <f>RTM_IEX!H88</f>
        <v>55.19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710.97301679053612</v>
      </c>
      <c r="P89" s="36">
        <v>106.53000000000002</v>
      </c>
      <c r="Q89" s="36">
        <v>25.514392217630856</v>
      </c>
      <c r="R89" s="38">
        <v>0</v>
      </c>
      <c r="S89" s="38">
        <v>0</v>
      </c>
      <c r="T89" s="37">
        <f>SUMPRODUCT(LTA!J89:AN89,LTA!J$101:AN$101,LTA!J$103:AN$103)</f>
        <v>25.080000000000002</v>
      </c>
      <c r="U89" s="37">
        <f>SUMPRODUCT(LTA!J89:AN89,LTA!J$102:AN$102,LTA!J$103:AN$103)</f>
        <v>58.019999999999996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9.4564310696169418</v>
      </c>
      <c r="AD89">
        <f t="shared" si="4"/>
        <v>1024.156894858128</v>
      </c>
      <c r="AE89">
        <f>'IDT-1'!B89</f>
        <v>272</v>
      </c>
      <c r="AF89" s="24"/>
      <c r="AG89">
        <f t="shared" si="5"/>
        <v>1296.156894858128</v>
      </c>
      <c r="AI89" s="34">
        <f>PXIL!H89</f>
        <v>0</v>
      </c>
      <c r="AJ89" s="34">
        <f>PXIL!N89</f>
        <v>0</v>
      </c>
      <c r="AK89" s="34">
        <f>RTM_IEX!H89</f>
        <v>17.43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699.92667769216666</v>
      </c>
      <c r="P90" s="36">
        <v>106.53000000000002</v>
      </c>
      <c r="Q90" s="36">
        <v>25.514392217630856</v>
      </c>
      <c r="R90" s="38">
        <v>0</v>
      </c>
      <c r="S90" s="38">
        <v>0</v>
      </c>
      <c r="T90" s="37">
        <f>SUMPRODUCT(LTA!J90:AN90,LTA!J$101:AN$101,LTA!J$103:AN$103)</f>
        <v>22.67</v>
      </c>
      <c r="U90" s="37">
        <f>SUMPRODUCT(LTA!J90:AN90,LTA!J$102:AN$102,LTA!J$103:AN$103)</f>
        <v>57.06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9.1761832855512893</v>
      </c>
      <c r="AD90">
        <f t="shared" si="4"/>
        <v>992.59080354382422</v>
      </c>
      <c r="AE90">
        <f>'IDT-1'!B90</f>
        <v>276</v>
      </c>
      <c r="AF90" s="24"/>
      <c r="AG90">
        <f t="shared" si="5"/>
        <v>1268.5908035438242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679.84790547919329</v>
      </c>
      <c r="P91" s="36">
        <v>106.53000000000002</v>
      </c>
      <c r="Q91" s="36">
        <v>25.514392217630856</v>
      </c>
      <c r="R91" s="38">
        <v>0</v>
      </c>
      <c r="S91" s="38">
        <v>0</v>
      </c>
      <c r="T91" s="37">
        <f>SUMPRODUCT(LTA!J91:AN91,LTA!J$101:AN$101,LTA!J$103:AN$103)</f>
        <v>22.5</v>
      </c>
      <c r="U91" s="37">
        <f>SUMPRODUCT(LTA!J91:AN91,LTA!J$102:AN$102,LTA!J$103:AN$103)</f>
        <v>57.06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10.792493854403192</v>
      </c>
      <c r="AD91">
        <f t="shared" si="4"/>
        <v>814.77572076199885</v>
      </c>
      <c r="AE91">
        <f>'IDT-1'!B91</f>
        <v>433</v>
      </c>
      <c r="AF91" s="24"/>
      <c r="AG91">
        <f t="shared" si="5"/>
        <v>1247.7757207619989</v>
      </c>
      <c r="AI91" s="34">
        <f>PXIL!H91</f>
        <v>0</v>
      </c>
      <c r="AJ91" s="34">
        <f>PXIL!N91</f>
        <v>0</v>
      </c>
      <c r="AK91" s="34">
        <f>RTM_IEX!H91</f>
        <v>23.24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678.90894494350493</v>
      </c>
      <c r="P92" s="36">
        <v>106.53000000000002</v>
      </c>
      <c r="Q92" s="36">
        <v>25.514392217630856</v>
      </c>
      <c r="R92" s="38">
        <v>0</v>
      </c>
      <c r="S92" s="38">
        <v>0</v>
      </c>
      <c r="T92" s="37">
        <f>SUMPRODUCT(LTA!J92:AN92,LTA!J$101:AN$101,LTA!J$103:AN$103)</f>
        <v>22.17</v>
      </c>
      <c r="U92" s="37">
        <f>SUMPRODUCT(LTA!J92:AN92,LTA!J$102:AN$102,LTA!J$103:AN$103)</f>
        <v>56.089999999999996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10.806847001689135</v>
      </c>
      <c r="AD92">
        <f t="shared" si="4"/>
        <v>816.39240707902457</v>
      </c>
      <c r="AE92">
        <f>'IDT-1'!B92</f>
        <v>411</v>
      </c>
      <c r="AF92" s="24"/>
      <c r="AG92">
        <f t="shared" si="5"/>
        <v>1227.3924070790245</v>
      </c>
      <c r="AI92" s="34">
        <f>PXIL!H92</f>
        <v>0</v>
      </c>
      <c r="AJ92" s="34">
        <f>PXIL!N92</f>
        <v>0</v>
      </c>
      <c r="AK92" s="34">
        <f>RTM_IEX!H92</f>
        <v>27.11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660.11024641196195</v>
      </c>
      <c r="P93" s="36">
        <v>106.53000000000002</v>
      </c>
      <c r="Q93" s="36">
        <v>25.514392217630856</v>
      </c>
      <c r="R93" s="38">
        <v>0</v>
      </c>
      <c r="S93" s="38">
        <v>0</v>
      </c>
      <c r="T93" s="37">
        <f>SUMPRODUCT(LTA!J93:AN93,LTA!J$101:AN$101,LTA!J$103:AN$103)</f>
        <v>22</v>
      </c>
      <c r="U93" s="37">
        <f>SUMPRODUCT(LTA!J93:AN93,LTA!J$102:AN$102,LTA!J$103:AN$103)</f>
        <v>56.089999999999996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10.682514454611557</v>
      </c>
      <c r="AD93">
        <f t="shared" si="4"/>
        <v>802.38804109455918</v>
      </c>
      <c r="AE93">
        <f>'IDT-1'!B93</f>
        <v>397</v>
      </c>
      <c r="AF93" s="24"/>
      <c r="AG93">
        <f t="shared" si="5"/>
        <v>1199.3880410945592</v>
      </c>
      <c r="AI93" s="34">
        <f>PXIL!H93</f>
        <v>0</v>
      </c>
      <c r="AJ93" s="34">
        <f>PXIL!N93</f>
        <v>0</v>
      </c>
      <c r="AK93" s="34">
        <f>RTM_IEX!H93</f>
        <v>31.95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658.16530661069203</v>
      </c>
      <c r="P94" s="36">
        <v>106.53000000000002</v>
      </c>
      <c r="Q94" s="36">
        <v>25.514392217630856</v>
      </c>
      <c r="R94" s="38">
        <v>0</v>
      </c>
      <c r="S94" s="38">
        <v>0</v>
      </c>
      <c r="T94" s="37">
        <f>SUMPRODUCT(LTA!J94:AN94,LTA!J$101:AN$101,LTA!J$103:AN$103)</f>
        <v>21.83</v>
      </c>
      <c r="U94" s="37">
        <f>SUMPRODUCT(LTA!J94:AN94,LTA!J$102:AN$102,LTA!J$103:AN$103)</f>
        <v>56.089999999999996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10.672438984360381</v>
      </c>
      <c r="AD94">
        <f t="shared" si="4"/>
        <v>801.25317676354041</v>
      </c>
      <c r="AE94">
        <f>'IDT-1'!B94</f>
        <v>378</v>
      </c>
      <c r="AF94" s="24"/>
      <c r="AG94">
        <f t="shared" si="5"/>
        <v>1179.2531767635405</v>
      </c>
      <c r="AI94" s="34">
        <f>PXIL!H94</f>
        <v>0</v>
      </c>
      <c r="AJ94" s="34">
        <f>PXIL!N94</f>
        <v>0</v>
      </c>
      <c r="AK94" s="34">
        <f>RTM_IEX!H94</f>
        <v>32.92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658.165262034899</v>
      </c>
      <c r="P95" s="36">
        <v>106.53000000000002</v>
      </c>
      <c r="Q95" s="36">
        <v>25.514392217630856</v>
      </c>
      <c r="R95" s="38">
        <v>0</v>
      </c>
      <c r="S95" s="38">
        <v>0</v>
      </c>
      <c r="T95" s="37">
        <f>SUMPRODUCT(LTA!J95:AN95,LTA!J$101:AN$101,LTA!J$103:AN$103)</f>
        <v>21.740000000000002</v>
      </c>
      <c r="U95" s="37">
        <f>SUMPRODUCT(LTA!J95:AN95,LTA!J$102:AN$102,LTA!J$103:AN$103)</f>
        <v>55.12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10.705262592093403</v>
      </c>
      <c r="AD95">
        <f t="shared" si="4"/>
        <v>804.95030858001439</v>
      </c>
      <c r="AE95">
        <f>'IDT-1'!B95</f>
        <v>353</v>
      </c>
      <c r="AF95" s="24"/>
      <c r="AG95">
        <f t="shared" si="5"/>
        <v>1157.9503085800143</v>
      </c>
      <c r="AI95" s="34">
        <f>PXIL!H95</f>
        <v>0</v>
      </c>
      <c r="AJ95" s="34">
        <f>PXIL!N95</f>
        <v>0</v>
      </c>
      <c r="AK95" s="34">
        <f>RTM_IEX!H95</f>
        <v>37.76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658.165262034899</v>
      </c>
      <c r="P96" s="36">
        <v>106.53000000000002</v>
      </c>
      <c r="Q96" s="36">
        <v>25.514392217630856</v>
      </c>
      <c r="R96" s="38">
        <v>0</v>
      </c>
      <c r="S96" s="38">
        <v>0</v>
      </c>
      <c r="T96" s="37">
        <f>SUMPRODUCT(LTA!J96:AN96,LTA!J$101:AN$101,LTA!J$103:AN$103)</f>
        <v>21.67</v>
      </c>
      <c r="U96" s="37">
        <f>SUMPRODUCT(LTA!J96:AN96,LTA!J$102:AN$102,LTA!J$103:AN$103)</f>
        <v>55.12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10.696110592093403</v>
      </c>
      <c r="AD96">
        <f t="shared" si="4"/>
        <v>803.91946058001429</v>
      </c>
      <c r="AE96">
        <f>'IDT-1'!B96</f>
        <v>333</v>
      </c>
      <c r="AF96" s="24"/>
      <c r="AG96">
        <f t="shared" si="5"/>
        <v>1136.9194605800144</v>
      </c>
      <c r="AI96" s="34">
        <f>PXIL!H96</f>
        <v>0</v>
      </c>
      <c r="AJ96" s="34">
        <f>PXIL!N96</f>
        <v>0</v>
      </c>
      <c r="AK96" s="34">
        <f>RTM_IEX!H96</f>
        <v>36.79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662.7511219166721</v>
      </c>
      <c r="P97" s="36">
        <v>106.53000000000002</v>
      </c>
      <c r="Q97" s="36">
        <v>25.514392217630856</v>
      </c>
      <c r="R97" s="38">
        <v>0</v>
      </c>
      <c r="S97" s="38">
        <v>0</v>
      </c>
      <c r="T97" s="37">
        <f>SUMPRODUCT(LTA!J97:AN97,LTA!J$101:AN$101,LTA!J$103:AN$103)</f>
        <v>21.33</v>
      </c>
      <c r="U97" s="37">
        <f>SUMPRODUCT(LTA!J97:AN97,LTA!J$102:AN$102,LTA!J$103:AN$103)</f>
        <v>55.12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10.648290159053007</v>
      </c>
      <c r="AD97">
        <f t="shared" si="4"/>
        <v>798.53314089482797</v>
      </c>
      <c r="AE97">
        <f>'IDT-1'!B97</f>
        <v>314</v>
      </c>
      <c r="AF97" s="24"/>
      <c r="AG97">
        <f t="shared" si="5"/>
        <v>1112.533140894828</v>
      </c>
      <c r="AI97" s="34">
        <f>PXIL!H97</f>
        <v>0</v>
      </c>
      <c r="AJ97" s="34">
        <f>PXIL!N97</f>
        <v>0</v>
      </c>
      <c r="AK97" s="34">
        <f>RTM_IEX!H97</f>
        <v>27.11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663.6900238425078</v>
      </c>
      <c r="P98" s="36">
        <v>106.53000000000002</v>
      </c>
      <c r="Q98" s="36">
        <v>25.514392217630856</v>
      </c>
      <c r="R98" s="38">
        <v>0</v>
      </c>
      <c r="S98" s="38">
        <v>0</v>
      </c>
      <c r="T98" s="37">
        <f>SUMPRODUCT(LTA!J98:AN98,LTA!J$101:AN$101,LTA!J$103:AN$103)</f>
        <v>21.33</v>
      </c>
      <c r="U98" s="37">
        <f>SUMPRODUCT(LTA!J98:AN98,LTA!J$102:AN$102,LTA!J$103:AN$103)</f>
        <v>55.12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10.596888496000361</v>
      </c>
      <c r="AD98">
        <f t="shared" si="4"/>
        <v>792.7434444837163</v>
      </c>
      <c r="AE98">
        <f>'IDT-1'!B98</f>
        <v>298</v>
      </c>
      <c r="AF98" s="24"/>
      <c r="AG98">
        <f t="shared" si="5"/>
        <v>1090.7434444837163</v>
      </c>
      <c r="AI98" s="34">
        <f>PXIL!H98</f>
        <v>0</v>
      </c>
      <c r="AJ98" s="34">
        <f>PXIL!N98</f>
        <v>0</v>
      </c>
      <c r="AK98" s="34">
        <f>RTM_IEX!H98</f>
        <v>20.329999999999998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0.24046364999999986</v>
      </c>
      <c r="E99">
        <f t="shared" si="6"/>
        <v>0.35508224858375909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2.2033631621504917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17.060708114228632</v>
      </c>
      <c r="P99" s="36">
        <f t="shared" si="6"/>
        <v>2.4469598210526318</v>
      </c>
      <c r="Q99" s="36">
        <f t="shared" si="6"/>
        <v>0.61239051031552116</v>
      </c>
      <c r="R99" s="38">
        <f t="shared" si="6"/>
        <v>0.46955999999999998</v>
      </c>
      <c r="S99" s="38">
        <f t="shared" si="6"/>
        <v>0</v>
      </c>
      <c r="T99" s="37">
        <f t="shared" si="6"/>
        <v>3.5993625000000002</v>
      </c>
      <c r="U99" s="37">
        <f t="shared" si="6"/>
        <v>1.2030050000000008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1.494615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0.32001498149074109</v>
      </c>
      <c r="AD99">
        <f t="shared" si="6"/>
        <v>25.742832524840285</v>
      </c>
      <c r="AE99">
        <f t="shared" si="6"/>
        <v>5.226599750000001</v>
      </c>
      <c r="AG99">
        <f t="shared" si="6"/>
        <v>30.969432274840283</v>
      </c>
      <c r="AI99">
        <f t="shared" si="6"/>
        <v>0</v>
      </c>
      <c r="AJ99">
        <f t="shared" si="6"/>
        <v>0</v>
      </c>
      <c r="AK99">
        <f t="shared" si="6"/>
        <v>1.4267949999999996</v>
      </c>
      <c r="AL99">
        <f t="shared" si="6"/>
        <v>-0.14000000000000001</v>
      </c>
      <c r="AM99">
        <f t="shared" si="6"/>
        <v>0</v>
      </c>
      <c r="AN99">
        <f t="shared" si="6"/>
        <v>0</v>
      </c>
      <c r="AO99">
        <f t="shared" si="6"/>
        <v>6.0902499999999998E-2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45227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8.4885531574740209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35.224117002329081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619.73095578695097</v>
      </c>
      <c r="P3" s="36">
        <v>56.9</v>
      </c>
      <c r="Q3" s="36">
        <v>14.752539600550964</v>
      </c>
      <c r="R3" s="38">
        <v>0</v>
      </c>
      <c r="S3" s="38">
        <v>0</v>
      </c>
      <c r="T3" s="37">
        <f>SUMPRODUCT(LTA!J3:AN3,LTA!J$101:AN$101,LTA!J$104:AN$104)</f>
        <v>26.96</v>
      </c>
      <c r="U3" s="37">
        <f>SUMPRODUCT(LTA!J3:AN3,LTA!J$102:AN$102,LTA!J$104:AN$104)</f>
        <v>109.75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9.753193044096351</v>
      </c>
      <c r="AD3">
        <f>SUM(B3:AB3,AI3:AR3)-AC3</f>
        <v>638.77217250320871</v>
      </c>
      <c r="AE3">
        <f>'IDT-1'!C3</f>
        <v>-90</v>
      </c>
      <c r="AF3" s="24"/>
      <c r="AG3">
        <f>SUM(AD3:AF3)</f>
        <v>548.77217250320871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-52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45.927902452390725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620.14116292726192</v>
      </c>
      <c r="P4" s="36">
        <v>56.9</v>
      </c>
      <c r="Q4" s="36">
        <v>14.752539600550964</v>
      </c>
      <c r="R4" s="38">
        <v>0</v>
      </c>
      <c r="S4" s="38">
        <v>0</v>
      </c>
      <c r="T4" s="37">
        <f>SUMPRODUCT(LTA!J4:AN4,LTA!J$101:AN$101,LTA!J$104:AN$104)</f>
        <v>26.74</v>
      </c>
      <c r="U4" s="37">
        <f>SUMPRODUCT(LTA!J4:AN4,LTA!J$102:AN$102,LTA!J$104:AN$104)</f>
        <v>109.57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9.9283248869431038</v>
      </c>
      <c r="AD4">
        <f t="shared" ref="AD4:AD67" si="1">SUM(B4:AB4,AI4:AR4)-AC4</f>
        <v>640.41848329070251</v>
      </c>
      <c r="AE4">
        <f>'IDT-1'!C4</f>
        <v>-95.68</v>
      </c>
      <c r="AF4" s="24"/>
      <c r="AG4">
        <f t="shared" ref="AG4:AG67" si="2">SUM(AD4:AF4)</f>
        <v>544.73848329070256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-57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45.927902452390725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606.04313350648954</v>
      </c>
      <c r="P5" s="36">
        <v>56.9</v>
      </c>
      <c r="Q5" s="36">
        <v>14.752539600550964</v>
      </c>
      <c r="R5" s="38">
        <v>0</v>
      </c>
      <c r="S5" s="38">
        <v>0</v>
      </c>
      <c r="T5" s="37">
        <f>SUMPRODUCT(LTA!J5:AN5,LTA!J$101:AN$101,LTA!J$104:AN$104)</f>
        <v>26.66</v>
      </c>
      <c r="U5" s="37">
        <f>SUMPRODUCT(LTA!J5:AN5,LTA!J$102:AN$102,LTA!J$104:AN$104)</f>
        <v>109.41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</v>
      </c>
      <c r="AA5" s="75">
        <f>STOA!I5</f>
        <v>0</v>
      </c>
      <c r="AB5" s="75">
        <f>-STOA!O5</f>
        <v>-176.88</v>
      </c>
      <c r="AC5">
        <f t="shared" si="0"/>
        <v>9.8287846106068919</v>
      </c>
      <c r="AD5">
        <f t="shared" si="1"/>
        <v>623.17999414626627</v>
      </c>
      <c r="AE5">
        <f>'IDT-1'!C5</f>
        <v>-96.102999999999994</v>
      </c>
      <c r="AF5" s="24"/>
      <c r="AG5">
        <f t="shared" si="2"/>
        <v>527.07699414626632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605.95216574797098</v>
      </c>
      <c r="P6" s="36">
        <v>56.9</v>
      </c>
      <c r="Q6" s="36">
        <v>14.752539600550964</v>
      </c>
      <c r="R6" s="38">
        <v>0</v>
      </c>
      <c r="S6" s="38">
        <v>0</v>
      </c>
      <c r="T6" s="37">
        <f>SUMPRODUCT(LTA!J6:AN6,LTA!J$101:AN$101,LTA!J$104:AN$104)</f>
        <v>15.09</v>
      </c>
      <c r="U6" s="37">
        <f>SUMPRODUCT(LTA!J6:AN6,LTA!J$102:AN$102,LTA!J$104:AN$104)</f>
        <v>109.25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</v>
      </c>
      <c r="AA6" s="75">
        <f>STOA!I6</f>
        <v>0</v>
      </c>
      <c r="AB6" s="75">
        <f>-STOA!O6</f>
        <v>-176.88</v>
      </c>
      <c r="AC6">
        <f t="shared" si="0"/>
        <v>9.9257688982042893</v>
      </c>
      <c r="AD6">
        <f t="shared" si="1"/>
        <v>593.92638908065635</v>
      </c>
      <c r="AE6">
        <f>'IDT-1'!C6</f>
        <v>-90.176000000000002</v>
      </c>
      <c r="AF6" s="24"/>
      <c r="AG6">
        <f t="shared" si="2"/>
        <v>503.75038908065636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562.16049394259858</v>
      </c>
      <c r="P7" s="36">
        <v>56.9</v>
      </c>
      <c r="Q7" s="36">
        <v>14.752539600550964</v>
      </c>
      <c r="R7" s="38">
        <v>0</v>
      </c>
      <c r="S7" s="38">
        <v>0</v>
      </c>
      <c r="T7" s="37">
        <f>SUMPRODUCT(LTA!J7:AN7,LTA!J$101:AN$101,LTA!J$104:AN$104)</f>
        <v>15.09</v>
      </c>
      <c r="U7" s="37">
        <f>SUMPRODUCT(LTA!J7:AN7,LTA!J$102:AN$102,LTA!J$104:AN$104)</f>
        <v>109.07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-31</v>
      </c>
      <c r="AA7" s="75">
        <f>STOA!I7</f>
        <v>0</v>
      </c>
      <c r="AB7" s="75">
        <f>-STOA!O7</f>
        <v>-176.88</v>
      </c>
      <c r="AC7">
        <f t="shared" si="0"/>
        <v>9.2635962331289576</v>
      </c>
      <c r="AD7">
        <f t="shared" si="1"/>
        <v>581.61688994035933</v>
      </c>
      <c r="AE7">
        <f>'IDT-1'!C7</f>
        <v>-85.519000000000005</v>
      </c>
      <c r="AF7" s="24"/>
      <c r="AG7">
        <f t="shared" si="2"/>
        <v>496.09788994035932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-22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562.16049394259858</v>
      </c>
      <c r="P8" s="36">
        <v>56.9</v>
      </c>
      <c r="Q8" s="36">
        <v>14.752539600550964</v>
      </c>
      <c r="R8" s="38">
        <v>0</v>
      </c>
      <c r="S8" s="38">
        <v>0</v>
      </c>
      <c r="T8" s="37">
        <f>SUMPRODUCT(LTA!J8:AN8,LTA!J$101:AN$101,LTA!J$104:AN$104)</f>
        <v>15.08</v>
      </c>
      <c r="U8" s="37">
        <f>SUMPRODUCT(LTA!J8:AN8,LTA!J$102:AN$102,LTA!J$104:AN$104)</f>
        <v>108.91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</v>
      </c>
      <c r="AA8" s="75">
        <f>STOA!I8</f>
        <v>0</v>
      </c>
      <c r="AB8" s="75">
        <f>-STOA!O8</f>
        <v>-176.88</v>
      </c>
      <c r="AC8">
        <f t="shared" si="0"/>
        <v>9.3597596358731057</v>
      </c>
      <c r="AD8">
        <f t="shared" si="1"/>
        <v>570.35072653761506</v>
      </c>
      <c r="AE8">
        <f>'IDT-1'!C8</f>
        <v>-82.132000000000005</v>
      </c>
      <c r="AF8" s="24"/>
      <c r="AG8">
        <f t="shared" si="2"/>
        <v>488.21872653761505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-46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558.28576708109097</v>
      </c>
      <c r="P9" s="36">
        <v>56.9</v>
      </c>
      <c r="Q9" s="36">
        <v>14.752539600550964</v>
      </c>
      <c r="R9" s="38">
        <v>0</v>
      </c>
      <c r="S9" s="38">
        <v>0</v>
      </c>
      <c r="T9" s="37">
        <f>SUMPRODUCT(LTA!J9:AN9,LTA!J$101:AN$101,LTA!J$104:AN$104)</f>
        <v>15.05</v>
      </c>
      <c r="U9" s="37">
        <f>SUMPRODUCT(LTA!J9:AN9,LTA!J$102:AN$102,LTA!J$104:AN$104)</f>
        <v>108.75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-33</v>
      </c>
      <c r="AA9" s="75">
        <f>STOA!I9</f>
        <v>0</v>
      </c>
      <c r="AB9" s="75">
        <f>-STOA!O9</f>
        <v>-176.88</v>
      </c>
      <c r="AC9">
        <f t="shared" si="0"/>
        <v>9.3417462945362288</v>
      </c>
      <c r="AD9">
        <f t="shared" si="1"/>
        <v>564.30401301744428</v>
      </c>
      <c r="AE9">
        <f>'IDT-1'!C9</f>
        <v>-81.286000000000001</v>
      </c>
      <c r="AF9" s="24"/>
      <c r="AG9">
        <f t="shared" si="2"/>
        <v>483.01801301744428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-33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520.15060525825027</v>
      </c>
      <c r="P10" s="36">
        <v>56.9</v>
      </c>
      <c r="Q10" s="36">
        <v>14.752539600550964</v>
      </c>
      <c r="R10" s="38">
        <v>0</v>
      </c>
      <c r="S10" s="38">
        <v>0</v>
      </c>
      <c r="T10" s="37">
        <f>SUMPRODUCT(LTA!J10:AN10,LTA!J$101:AN$101,LTA!J$104:AN$104)</f>
        <v>14.88</v>
      </c>
      <c r="U10" s="37">
        <f>SUMPRODUCT(LTA!J10:AN10,LTA!J$102:AN$102,LTA!J$104:AN$104)</f>
        <v>108.75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-38</v>
      </c>
      <c r="AA10" s="75">
        <f>STOA!I10</f>
        <v>0</v>
      </c>
      <c r="AB10" s="75">
        <f>-STOA!O10</f>
        <v>-176.88</v>
      </c>
      <c r="AC10">
        <f t="shared" si="0"/>
        <v>8.756073299873762</v>
      </c>
      <c r="AD10">
        <f t="shared" si="1"/>
        <v>554.58452418926618</v>
      </c>
      <c r="AE10">
        <f>'IDT-1'!C10</f>
        <v>-78.322000000000003</v>
      </c>
      <c r="AF10" s="24"/>
      <c r="AG10">
        <f t="shared" si="2"/>
        <v>476.26252418926617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520.15060525825027</v>
      </c>
      <c r="P11" s="36">
        <v>56.9</v>
      </c>
      <c r="Q11" s="36">
        <v>14.752539600550964</v>
      </c>
      <c r="R11" s="38">
        <v>0</v>
      </c>
      <c r="S11" s="38">
        <v>0</v>
      </c>
      <c r="T11" s="37">
        <f>SUMPRODUCT(LTA!J11:AN11,LTA!J$101:AN$101,LTA!J$104:AN$104)</f>
        <v>14.95</v>
      </c>
      <c r="U11" s="37">
        <f>SUMPRODUCT(LTA!J11:AN11,LTA!J$102:AN$102,LTA!J$104:AN$104)</f>
        <v>108.75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-53</v>
      </c>
      <c r="AA11" s="75">
        <f>STOA!I11</f>
        <v>0</v>
      </c>
      <c r="AB11" s="75">
        <f>-STOA!O11</f>
        <v>-176.88</v>
      </c>
      <c r="AC11">
        <f t="shared" si="0"/>
        <v>9.0006532127066912</v>
      </c>
      <c r="AD11">
        <f t="shared" si="1"/>
        <v>551.99994427643333</v>
      </c>
      <c r="AE11">
        <f>'IDT-1'!C11</f>
        <v>-72.817999999999998</v>
      </c>
      <c r="AF11" s="24"/>
      <c r="AG11">
        <f t="shared" si="2"/>
        <v>479.18194427643334</v>
      </c>
      <c r="AI11" s="34">
        <f>PXIL!I11</f>
        <v>0</v>
      </c>
      <c r="AJ11" s="34">
        <f>PXIL!O11</f>
        <v>0</v>
      </c>
      <c r="AK11" s="34">
        <f>RTM_IEX!I11</f>
        <v>12.59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520.42112033825026</v>
      </c>
      <c r="P12" s="36">
        <v>56.9</v>
      </c>
      <c r="Q12" s="36">
        <v>14.752539600550964</v>
      </c>
      <c r="R12" s="38">
        <v>0</v>
      </c>
      <c r="S12" s="38">
        <v>0</v>
      </c>
      <c r="T12" s="37">
        <f>SUMPRODUCT(LTA!J12:AN12,LTA!J$101:AN$101,LTA!J$104:AN$104)</f>
        <v>14.96</v>
      </c>
      <c r="U12" s="37">
        <f>SUMPRODUCT(LTA!J12:AN12,LTA!J$102:AN$102,LTA!J$104:AN$104)</f>
        <v>108.75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-58</v>
      </c>
      <c r="AA12" s="75">
        <f>STOA!I12</f>
        <v>0</v>
      </c>
      <c r="AB12" s="75">
        <f>-STOA!O12</f>
        <v>-176.88</v>
      </c>
      <c r="AC12">
        <f t="shared" si="0"/>
        <v>9.0219043830216687</v>
      </c>
      <c r="AD12">
        <f t="shared" si="1"/>
        <v>544.34920818611818</v>
      </c>
      <c r="AE12">
        <f>'IDT-1'!C12</f>
        <v>-69.007999999999996</v>
      </c>
      <c r="AF12" s="24"/>
      <c r="AG12">
        <f t="shared" si="2"/>
        <v>475.34120818611819</v>
      </c>
      <c r="AI12" s="34">
        <f>PXIL!I12</f>
        <v>0</v>
      </c>
      <c r="AJ12" s="34">
        <f>PXIL!O12</f>
        <v>0</v>
      </c>
      <c r="AK12" s="34">
        <f>RTM_IEX!I12</f>
        <v>9.68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523.48657846552646</v>
      </c>
      <c r="P13" s="36">
        <v>56.9</v>
      </c>
      <c r="Q13" s="36">
        <v>14.752539600550964</v>
      </c>
      <c r="R13" s="38">
        <v>0</v>
      </c>
      <c r="S13" s="38">
        <v>0</v>
      </c>
      <c r="T13" s="37">
        <f>SUMPRODUCT(LTA!J13:AN13,LTA!J$101:AN$101,LTA!J$104:AN$104)</f>
        <v>14.76</v>
      </c>
      <c r="U13" s="37">
        <f>SUMPRODUCT(LTA!J13:AN13,LTA!J$102:AN$102,LTA!J$104:AN$104)</f>
        <v>108.75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-58</v>
      </c>
      <c r="AA13" s="75">
        <f>STOA!I13</f>
        <v>0</v>
      </c>
      <c r="AB13" s="75">
        <f>-STOA!O13</f>
        <v>-176.88</v>
      </c>
      <c r="AC13">
        <f t="shared" si="0"/>
        <v>8.9619364145416984</v>
      </c>
      <c r="AD13">
        <f t="shared" si="1"/>
        <v>537.59463428187439</v>
      </c>
      <c r="AE13">
        <f>'IDT-1'!C13</f>
        <v>-66.045000000000002</v>
      </c>
      <c r="AF13" s="24"/>
      <c r="AG13">
        <f t="shared" si="2"/>
        <v>471.54963428187438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523.48657846552646</v>
      </c>
      <c r="P14" s="36">
        <v>56.9</v>
      </c>
      <c r="Q14" s="36">
        <v>14.752539600550964</v>
      </c>
      <c r="R14" s="38">
        <v>0</v>
      </c>
      <c r="S14" s="38">
        <v>0</v>
      </c>
      <c r="T14" s="37">
        <f>SUMPRODUCT(LTA!J14:AN14,LTA!J$101:AN$101,LTA!J$104:AN$104)</f>
        <v>14.79</v>
      </c>
      <c r="U14" s="37">
        <f>SUMPRODUCT(LTA!J14:AN14,LTA!J$102:AN$102,LTA!J$104:AN$104)</f>
        <v>108.75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-63</v>
      </c>
      <c r="AA14" s="75">
        <f>STOA!I14</f>
        <v>0</v>
      </c>
      <c r="AB14" s="75">
        <f>-STOA!O14</f>
        <v>-176.88</v>
      </c>
      <c r="AC14">
        <f t="shared" si="0"/>
        <v>9.0065910521526753</v>
      </c>
      <c r="AD14">
        <f t="shared" si="1"/>
        <v>532.5799796442634</v>
      </c>
      <c r="AE14">
        <f>'IDT-1'!C14</f>
        <v>-63.927999999999997</v>
      </c>
      <c r="AF14" s="24"/>
      <c r="AG14">
        <f t="shared" si="2"/>
        <v>468.65197964426341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512.20265208293131</v>
      </c>
      <c r="P15" s="36">
        <v>56.9</v>
      </c>
      <c r="Q15" s="36">
        <v>14.752539600550964</v>
      </c>
      <c r="R15" s="38">
        <v>0</v>
      </c>
      <c r="S15" s="38">
        <v>0</v>
      </c>
      <c r="T15" s="37">
        <f>SUMPRODUCT(LTA!J15:AN15,LTA!J$101:AN$101,LTA!J$104:AN$104)</f>
        <v>14.92</v>
      </c>
      <c r="U15" s="37">
        <f>SUMPRODUCT(LTA!J15:AN15,LTA!J$102:AN$102,LTA!J$104:AN$104)</f>
        <v>108.75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-68</v>
      </c>
      <c r="AA15" s="75">
        <f>STOA!I15</f>
        <v>0</v>
      </c>
      <c r="AB15" s="75">
        <f>-STOA!O15</f>
        <v>-176.88</v>
      </c>
      <c r="AC15">
        <f t="shared" si="0"/>
        <v>9.0720671375968127</v>
      </c>
      <c r="AD15">
        <f t="shared" si="1"/>
        <v>529.91057717622402</v>
      </c>
      <c r="AE15">
        <f>'IDT-1'!C15</f>
        <v>-64.775000000000006</v>
      </c>
      <c r="AF15" s="24"/>
      <c r="AG15">
        <f t="shared" si="2"/>
        <v>465.13557717622405</v>
      </c>
      <c r="AI15" s="34">
        <f>PXIL!I15</f>
        <v>0</v>
      </c>
      <c r="AJ15" s="34">
        <f>PXIL!O15</f>
        <v>0</v>
      </c>
      <c r="AK15" s="34">
        <f>RTM_IEX!I15</f>
        <v>13.55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512.20265208293131</v>
      </c>
      <c r="P16" s="36">
        <v>56.9</v>
      </c>
      <c r="Q16" s="36">
        <v>14.752539600550964</v>
      </c>
      <c r="R16" s="38">
        <v>0</v>
      </c>
      <c r="S16" s="38">
        <v>0</v>
      </c>
      <c r="T16" s="37">
        <f>SUMPRODUCT(LTA!J16:AN16,LTA!J$101:AN$101,LTA!J$104:AN$104)</f>
        <v>14.93</v>
      </c>
      <c r="U16" s="37">
        <f>SUMPRODUCT(LTA!J16:AN16,LTA!J$102:AN$102,LTA!J$104:AN$104)</f>
        <v>108.75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</v>
      </c>
      <c r="AA16" s="75">
        <f>STOA!I16</f>
        <v>0</v>
      </c>
      <c r="AB16" s="75">
        <f>-STOA!O16</f>
        <v>-176.88</v>
      </c>
      <c r="AC16">
        <f t="shared" si="0"/>
        <v>8.8641338623748602</v>
      </c>
      <c r="AD16">
        <f t="shared" si="1"/>
        <v>526.57851045144605</v>
      </c>
      <c r="AE16">
        <f>'IDT-1'!C16</f>
        <v>-63.927999999999997</v>
      </c>
      <c r="AF16" s="24"/>
      <c r="AG16">
        <f t="shared" si="2"/>
        <v>462.65051045144605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-26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506.24953373466923</v>
      </c>
      <c r="P17" s="36">
        <v>56.9</v>
      </c>
      <c r="Q17" s="36">
        <v>7.7499999999999991</v>
      </c>
      <c r="R17" s="38">
        <v>0</v>
      </c>
      <c r="S17" s="38">
        <v>0</v>
      </c>
      <c r="T17" s="37">
        <f>SUMPRODUCT(LTA!J17:AN17,LTA!J$101:AN$101,LTA!J$104:AN$104)</f>
        <v>15.08</v>
      </c>
      <c r="U17" s="37">
        <f>SUMPRODUCT(LTA!J17:AN17,LTA!J$102:AN$102,LTA!J$104:AN$104)</f>
        <v>108.75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-41</v>
      </c>
      <c r="AA17" s="75">
        <f>STOA!I17</f>
        <v>0</v>
      </c>
      <c r="AB17" s="75">
        <f>-STOA!O17</f>
        <v>-176.88</v>
      </c>
      <c r="AC17">
        <f t="shared" si="0"/>
        <v>8.7336878173809165</v>
      </c>
      <c r="AD17">
        <f t="shared" si="1"/>
        <v>515.90329854762706</v>
      </c>
      <c r="AE17">
        <f>'IDT-1'!C17</f>
        <v>-56.731000000000002</v>
      </c>
      <c r="AF17" s="24"/>
      <c r="AG17">
        <f t="shared" si="2"/>
        <v>459.17229854762707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506.24976555157406</v>
      </c>
      <c r="P18" s="36">
        <v>56.9</v>
      </c>
      <c r="Q18" s="36">
        <v>7.7499999999999991</v>
      </c>
      <c r="R18" s="38">
        <v>0</v>
      </c>
      <c r="S18" s="38">
        <v>0</v>
      </c>
      <c r="T18" s="37">
        <f>SUMPRODUCT(LTA!J18:AN18,LTA!J$101:AN$101,LTA!J$104:AN$104)</f>
        <v>15.08</v>
      </c>
      <c r="U18" s="37">
        <f>SUMPRODUCT(LTA!J18:AN18,LTA!J$102:AN$102,LTA!J$104:AN$104)</f>
        <v>108.75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-46</v>
      </c>
      <c r="AA18" s="75">
        <f>STOA!I18</f>
        <v>0</v>
      </c>
      <c r="AB18" s="75">
        <f>-STOA!O18</f>
        <v>-176.88</v>
      </c>
      <c r="AC18">
        <f t="shared" si="0"/>
        <v>8.7514461124140688</v>
      </c>
      <c r="AD18">
        <f t="shared" si="1"/>
        <v>513.88577206949867</v>
      </c>
      <c r="AE18">
        <f>'IDT-1'!C18</f>
        <v>-57.154000000000003</v>
      </c>
      <c r="AF18" s="24"/>
      <c r="AG18">
        <f t="shared" si="2"/>
        <v>456.73177206949867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506.24976555157406</v>
      </c>
      <c r="P19" s="36">
        <v>56.9</v>
      </c>
      <c r="Q19" s="36">
        <v>7.7499999999999991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108.75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</v>
      </c>
      <c r="AA19" s="75">
        <f>STOA!I19</f>
        <v>0</v>
      </c>
      <c r="AB19" s="75">
        <f>-STOA!O19</f>
        <v>-176.88</v>
      </c>
      <c r="AC19">
        <f t="shared" si="0"/>
        <v>8.6827773472808971</v>
      </c>
      <c r="AD19">
        <f t="shared" si="1"/>
        <v>518.2044408346319</v>
      </c>
      <c r="AE19">
        <f>'IDT-1'!C19</f>
        <v>-68.161000000000001</v>
      </c>
      <c r="AF19" s="24"/>
      <c r="AG19">
        <f t="shared" si="2"/>
        <v>450.04344083463189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-31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506.24923984545399</v>
      </c>
      <c r="P20" s="36">
        <v>56.9</v>
      </c>
      <c r="Q20" s="36">
        <v>7.7499999999999991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108.75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</v>
      </c>
      <c r="AA20" s="75">
        <f>STOA!I20</f>
        <v>0</v>
      </c>
      <c r="AB20" s="75">
        <f>-STOA!O20</f>
        <v>-176.88</v>
      </c>
      <c r="AC20">
        <f t="shared" si="0"/>
        <v>8.6206258284116721</v>
      </c>
      <c r="AD20">
        <f t="shared" si="1"/>
        <v>525.26606664738097</v>
      </c>
      <c r="AE20">
        <f>'IDT-1'!C20</f>
        <v>-74.088999999999999</v>
      </c>
      <c r="AF20" s="24"/>
      <c r="AG20">
        <f t="shared" si="2"/>
        <v>451.17706664738097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-29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560.59437902390107</v>
      </c>
      <c r="P21" s="36">
        <v>56.9</v>
      </c>
      <c r="Q21" s="36">
        <v>14.752539600550964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108.75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-53</v>
      </c>
      <c r="AA21" s="75">
        <f>STOA!I21</f>
        <v>0</v>
      </c>
      <c r="AB21" s="75">
        <f>-STOA!O21</f>
        <v>-176.88</v>
      </c>
      <c r="AC21">
        <f t="shared" si="0"/>
        <v>9.6576605429097953</v>
      </c>
      <c r="AD21">
        <f t="shared" si="1"/>
        <v>529.57671071188099</v>
      </c>
      <c r="AE21">
        <f>'IDT-1'!C21</f>
        <v>-81.709000000000003</v>
      </c>
      <c r="AF21" s="24"/>
      <c r="AG21">
        <f t="shared" si="2"/>
        <v>447.86771071188099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-48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576.80986328340748</v>
      </c>
      <c r="P22" s="36">
        <v>56.9</v>
      </c>
      <c r="Q22" s="36">
        <v>14.752539600550964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108.57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-43</v>
      </c>
      <c r="AA22" s="75">
        <f>STOA!I22</f>
        <v>0</v>
      </c>
      <c r="AB22" s="75">
        <f>-STOA!O22</f>
        <v>-176.88</v>
      </c>
      <c r="AC22">
        <f t="shared" si="0"/>
        <v>9.7898946768712545</v>
      </c>
      <c r="AD22">
        <f t="shared" si="1"/>
        <v>546.47996083742589</v>
      </c>
      <c r="AE22">
        <f>'IDT-1'!C22</f>
        <v>-89.33</v>
      </c>
      <c r="AF22" s="24"/>
      <c r="AG22">
        <f t="shared" si="2"/>
        <v>457.14996083742591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-57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553.33498434961518</v>
      </c>
      <c r="P23" s="36">
        <v>56.9</v>
      </c>
      <c r="Q23" s="36">
        <v>14.752539600550964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108.41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-51</v>
      </c>
      <c r="AA23" s="75">
        <f>STOA!I23</f>
        <v>0</v>
      </c>
      <c r="AB23" s="75">
        <f>-STOA!O23</f>
        <v>-176.88</v>
      </c>
      <c r="AC23">
        <f t="shared" si="0"/>
        <v>9.1468794936663116</v>
      </c>
      <c r="AD23">
        <f t="shared" si="1"/>
        <v>572.48809708683848</v>
      </c>
      <c r="AE23">
        <f>'IDT-1'!C23</f>
        <v>-100.337</v>
      </c>
      <c r="AF23" s="24"/>
      <c r="AG23">
        <f t="shared" si="2"/>
        <v>472.15109708683849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45.927902452390725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558.80671856464312</v>
      </c>
      <c r="P24" s="36">
        <v>56.9</v>
      </c>
      <c r="Q24" s="36">
        <v>14.752539600550964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108.25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-40</v>
      </c>
      <c r="AA24" s="75">
        <f>STOA!I24</f>
        <v>0</v>
      </c>
      <c r="AB24" s="75">
        <f>-STOA!O24</f>
        <v>-176.88</v>
      </c>
      <c r="AC24">
        <f t="shared" si="0"/>
        <v>9.0725170985859585</v>
      </c>
      <c r="AD24">
        <f t="shared" si="1"/>
        <v>586.20984671644089</v>
      </c>
      <c r="AE24">
        <f>'IDT-1'!C24</f>
        <v>-106.264</v>
      </c>
      <c r="AF24" s="24"/>
      <c r="AG24">
        <f t="shared" si="2"/>
        <v>479.94584671644088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45.927902452390725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566.16358614273918</v>
      </c>
      <c r="P25" s="36">
        <v>56.9</v>
      </c>
      <c r="Q25" s="36">
        <v>14.752539600550964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108.07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-30</v>
      </c>
      <c r="AA25" s="75">
        <f>STOA!I25</f>
        <v>0</v>
      </c>
      <c r="AB25" s="75">
        <f>-STOA!O25</f>
        <v>-176.88</v>
      </c>
      <c r="AC25">
        <f t="shared" si="0"/>
        <v>9.0468922580512494</v>
      </c>
      <c r="AD25">
        <f t="shared" si="1"/>
        <v>603.41233913507165</v>
      </c>
      <c r="AE25">
        <f>'IDT-1'!C25</f>
        <v>-103.724</v>
      </c>
      <c r="AF25" s="24"/>
      <c r="AG25">
        <f t="shared" si="2"/>
        <v>499.68833913507166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45.927902452390725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589.46333765017698</v>
      </c>
      <c r="P26" s="36">
        <v>56.9</v>
      </c>
      <c r="Q26" s="36">
        <v>14.752539600550964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108.07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-35</v>
      </c>
      <c r="AA26" s="75">
        <f>STOA!I26</f>
        <v>0</v>
      </c>
      <c r="AB26" s="75">
        <f>-STOA!O26</f>
        <v>-176.88</v>
      </c>
      <c r="AC26">
        <f t="shared" si="0"/>
        <v>9.2963207089276789</v>
      </c>
      <c r="AD26">
        <f t="shared" si="1"/>
        <v>621.46266219163306</v>
      </c>
      <c r="AE26">
        <f>'IDT-1'!C26</f>
        <v>-101.607</v>
      </c>
      <c r="AF26" s="24"/>
      <c r="AG26">
        <f t="shared" si="2"/>
        <v>519.85566219163309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45.927902452390725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609.51202705643823</v>
      </c>
      <c r="P27" s="36">
        <v>56.9</v>
      </c>
      <c r="Q27" s="36">
        <v>14.752539600550964</v>
      </c>
      <c r="R27" s="38">
        <v>0.13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108.07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-80</v>
      </c>
      <c r="AA27" s="75">
        <f>STOA!I27</f>
        <v>0</v>
      </c>
      <c r="AB27" s="75">
        <f>-STOA!O27</f>
        <v>-100</v>
      </c>
      <c r="AC27">
        <f t="shared" si="0"/>
        <v>9.1908584702951917</v>
      </c>
      <c r="AD27">
        <f t="shared" si="1"/>
        <v>673.62681383652682</v>
      </c>
      <c r="AE27">
        <f>'IDT-1'!C27</f>
        <v>-129.54900000000001</v>
      </c>
      <c r="AF27" s="24"/>
      <c r="AG27">
        <f t="shared" si="2"/>
        <v>544.07781383652684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45.927902452390725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643.4191075539951</v>
      </c>
      <c r="P28" s="36">
        <v>56.9</v>
      </c>
      <c r="Q28" s="36">
        <v>14.752539600550964</v>
      </c>
      <c r="R28" s="38">
        <v>0.8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108.07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-85</v>
      </c>
      <c r="AA28" s="75">
        <f>STOA!I28</f>
        <v>0</v>
      </c>
      <c r="AB28" s="75">
        <f>-STOA!O28</f>
        <v>-100</v>
      </c>
      <c r="AC28">
        <f t="shared" si="0"/>
        <v>9.5395274162846686</v>
      </c>
      <c r="AD28">
        <f t="shared" si="1"/>
        <v>702.85522538809425</v>
      </c>
      <c r="AE28">
        <f>'IDT-1'!C28</f>
        <v>-121.929</v>
      </c>
      <c r="AF28" s="24"/>
      <c r="AG28">
        <f t="shared" si="2"/>
        <v>580.92622538809428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45.927902452390725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673.08916156949397</v>
      </c>
      <c r="P29" s="36">
        <v>56.9</v>
      </c>
      <c r="Q29" s="36">
        <v>14.752539600550964</v>
      </c>
      <c r="R29" s="38">
        <v>2.92</v>
      </c>
      <c r="S29" s="38">
        <v>0</v>
      </c>
      <c r="T29" s="37">
        <f>SUMPRODUCT(LTA!J29:AN29,LTA!J$101:AN$101,LTA!J$104:AN$104)</f>
        <v>13.35</v>
      </c>
      <c r="U29" s="37">
        <f>SUMPRODUCT(LTA!J29:AN29,LTA!J$102:AN$102,LTA!J$104:AN$104)</f>
        <v>108.07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-35</v>
      </c>
      <c r="AA29" s="75">
        <f>STOA!I29</f>
        <v>0</v>
      </c>
      <c r="AB29" s="75">
        <f>-STOA!O29</f>
        <v>-100</v>
      </c>
      <c r="AC29">
        <f t="shared" si="0"/>
        <v>9.3755495155112918</v>
      </c>
      <c r="AD29">
        <f t="shared" si="1"/>
        <v>784.82925730436637</v>
      </c>
      <c r="AE29">
        <f>'IDT-1'!C29</f>
        <v>-148.6</v>
      </c>
      <c r="AF29" s="24"/>
      <c r="AG29">
        <f t="shared" si="2"/>
        <v>636.22925730436634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45.927902452390725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673.08916156949397</v>
      </c>
      <c r="P30" s="36">
        <v>56.9</v>
      </c>
      <c r="Q30" s="36">
        <v>14.752539600550964</v>
      </c>
      <c r="R30" s="38">
        <v>9.4700000000000006</v>
      </c>
      <c r="S30" s="38">
        <v>0</v>
      </c>
      <c r="T30" s="37">
        <f>SUMPRODUCT(LTA!J30:AN30,LTA!J$101:AN$101,LTA!J$104:AN$104)</f>
        <v>16.46</v>
      </c>
      <c r="U30" s="37">
        <f>SUMPRODUCT(LTA!J30:AN30,LTA!J$102:AN$102,LTA!J$104:AN$104)</f>
        <v>108.07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</v>
      </c>
      <c r="AA30" s="75">
        <f>STOA!I30</f>
        <v>0</v>
      </c>
      <c r="AB30" s="75">
        <f>-STOA!O30</f>
        <v>-100</v>
      </c>
      <c r="AC30">
        <f t="shared" si="0"/>
        <v>9.2829949650673864</v>
      </c>
      <c r="AD30">
        <f t="shared" si="1"/>
        <v>814.58181185481033</v>
      </c>
      <c r="AE30">
        <f>'IDT-1'!C30</f>
        <v>-154.52699999999999</v>
      </c>
      <c r="AF30" s="24"/>
      <c r="AG30">
        <f t="shared" si="2"/>
        <v>660.0548118548104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45.927902452390725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678.15273471816568</v>
      </c>
      <c r="P31" s="36">
        <v>56.9</v>
      </c>
      <c r="Q31" s="36">
        <v>14.752539600550964</v>
      </c>
      <c r="R31" s="38">
        <v>17.7</v>
      </c>
      <c r="S31" s="38">
        <v>0</v>
      </c>
      <c r="T31" s="37">
        <f>SUMPRODUCT(LTA!J31:AN31,LTA!J$101:AN$101,LTA!J$104:AN$104)</f>
        <v>22.35</v>
      </c>
      <c r="U31" s="37">
        <f>SUMPRODUCT(LTA!J31:AN31,LTA!J$102:AN$102,LTA!J$104:AN$104)</f>
        <v>108.07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</v>
      </c>
      <c r="AA31" s="75">
        <f>STOA!I31</f>
        <v>0</v>
      </c>
      <c r="AB31" s="75">
        <f>-STOA!O31</f>
        <v>-100</v>
      </c>
      <c r="AC31">
        <f t="shared" si="0"/>
        <v>9.4962010463866733</v>
      </c>
      <c r="AD31">
        <f t="shared" si="1"/>
        <v>828.55217892216274</v>
      </c>
      <c r="AE31">
        <f>'IDT-1'!C31</f>
        <v>-145.21299999999999</v>
      </c>
      <c r="AF31" s="24"/>
      <c r="AG31">
        <f t="shared" si="2"/>
        <v>683.33917892216277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45.927902452390725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646.85186379883316</v>
      </c>
      <c r="P32" s="36">
        <v>56.9</v>
      </c>
      <c r="Q32" s="36">
        <v>14.752539600550964</v>
      </c>
      <c r="R32" s="38">
        <v>17.850000000000005</v>
      </c>
      <c r="S32" s="38">
        <v>0</v>
      </c>
      <c r="T32" s="37">
        <f>SUMPRODUCT(LTA!J32:AN32,LTA!J$101:AN$101,LTA!J$104:AN$104)</f>
        <v>28.990000000000002</v>
      </c>
      <c r="U32" s="37">
        <f>SUMPRODUCT(LTA!J32:AN32,LTA!J$102:AN$102,LTA!J$104:AN$104)</f>
        <v>108.07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-100</v>
      </c>
      <c r="AC32">
        <f t="shared" si="0"/>
        <v>9.1029428318526406</v>
      </c>
      <c r="AD32">
        <f t="shared" si="1"/>
        <v>824.43456621736425</v>
      </c>
      <c r="AE32">
        <f>'IDT-1'!C32</f>
        <v>-149</v>
      </c>
      <c r="AF32" s="24"/>
      <c r="AG32">
        <f t="shared" si="2"/>
        <v>675.43456621736425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45.927902452390725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618.13787870855526</v>
      </c>
      <c r="P33" s="36">
        <v>56.9</v>
      </c>
      <c r="Q33" s="36">
        <v>14.752539600550964</v>
      </c>
      <c r="R33" s="38">
        <v>17.850000000000001</v>
      </c>
      <c r="S33" s="38">
        <v>0</v>
      </c>
      <c r="T33" s="37">
        <f>SUMPRODUCT(LTA!J33:AN33,LTA!J$101:AN$101,LTA!J$104:AN$104)</f>
        <v>38.15</v>
      </c>
      <c r="U33" s="37">
        <f>SUMPRODUCT(LTA!J33:AN33,LTA!J$102:AN$102,LTA!J$104:AN$104)</f>
        <v>108.07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-100</v>
      </c>
      <c r="AC33">
        <f t="shared" si="0"/>
        <v>9.0374052933245395</v>
      </c>
      <c r="AD33">
        <f t="shared" si="1"/>
        <v>792.94611866561445</v>
      </c>
      <c r="AE33">
        <f>'IDT-1'!C33</f>
        <v>-144</v>
      </c>
      <c r="AF33" s="24"/>
      <c r="AG33">
        <f t="shared" si="2"/>
        <v>648.94611866561445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45.927902452390725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605.30107709743402</v>
      </c>
      <c r="P34" s="36">
        <v>56.9</v>
      </c>
      <c r="Q34" s="36">
        <v>14.752539600550964</v>
      </c>
      <c r="R34" s="38">
        <v>17.850000000000001</v>
      </c>
      <c r="S34" s="38">
        <v>0</v>
      </c>
      <c r="T34" s="37">
        <f>SUMPRODUCT(LTA!J34:AN34,LTA!J$101:AN$101,LTA!J$104:AN$104)</f>
        <v>54.83</v>
      </c>
      <c r="U34" s="37">
        <f>SUMPRODUCT(LTA!J34:AN34,LTA!J$102:AN$102,LTA!J$104:AN$104)</f>
        <v>108.07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-30</v>
      </c>
      <c r="AA34" s="75">
        <f>STOA!I34</f>
        <v>0</v>
      </c>
      <c r="AB34" s="75">
        <f>-STOA!O34</f>
        <v>-100</v>
      </c>
      <c r="AC34">
        <f t="shared" si="0"/>
        <v>9.4973755602120491</v>
      </c>
      <c r="AD34">
        <f t="shared" si="1"/>
        <v>748.3293467876058</v>
      </c>
      <c r="AE34">
        <f>'IDT-1'!C34</f>
        <v>-98</v>
      </c>
      <c r="AF34" s="24"/>
      <c r="AG34">
        <f t="shared" si="2"/>
        <v>650.3293467876058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589.13008351430881</v>
      </c>
      <c r="P35" s="36">
        <v>56.9</v>
      </c>
      <c r="Q35" s="36">
        <v>14.752539600550964</v>
      </c>
      <c r="R35" s="38">
        <v>22.85</v>
      </c>
      <c r="S35" s="38">
        <v>0</v>
      </c>
      <c r="T35" s="37">
        <f>SUMPRODUCT(LTA!J35:AN35,LTA!J$101:AN$101,LTA!J$104:AN$104)</f>
        <v>67.84</v>
      </c>
      <c r="U35" s="37">
        <f>SUMPRODUCT(LTA!J35:AN35,LTA!J$102:AN$102,LTA!J$104:AN$104)</f>
        <v>108.07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9.5103706875424106</v>
      </c>
      <c r="AD35">
        <f t="shared" si="1"/>
        <v>755.81970505765605</v>
      </c>
      <c r="AE35">
        <f>'IDT-1'!C35</f>
        <v>-118</v>
      </c>
      <c r="AF35" s="24"/>
      <c r="AG35">
        <f t="shared" si="2"/>
        <v>637.81970505765605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-57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568.60824657718217</v>
      </c>
      <c r="P36" s="36">
        <v>56.9</v>
      </c>
      <c r="Q36" s="36">
        <v>14.752539600550964</v>
      </c>
      <c r="R36" s="38">
        <v>22.85</v>
      </c>
      <c r="S36" s="38">
        <v>0</v>
      </c>
      <c r="T36" s="37">
        <f>SUMPRODUCT(LTA!J36:AN36,LTA!J$101:AN$101,LTA!J$104:AN$104)</f>
        <v>82.39</v>
      </c>
      <c r="U36" s="37">
        <f>SUMPRODUCT(LTA!J36:AN36,LTA!J$102:AN$102,LTA!J$104:AN$104)</f>
        <v>108.07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9.3246466096627678</v>
      </c>
      <c r="AD36">
        <f t="shared" si="1"/>
        <v>765.033592198409</v>
      </c>
      <c r="AE36">
        <f>'IDT-1'!C36</f>
        <v>-123</v>
      </c>
      <c r="AF36" s="24"/>
      <c r="AG36">
        <f t="shared" si="2"/>
        <v>642.033592198409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-42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45.002032244953256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567.31014949272753</v>
      </c>
      <c r="P37" s="36">
        <v>56.9</v>
      </c>
      <c r="Q37" s="36">
        <v>14.752539600550964</v>
      </c>
      <c r="R37" s="38">
        <v>22.85</v>
      </c>
      <c r="S37" s="38">
        <v>0</v>
      </c>
      <c r="T37" s="37">
        <f>SUMPRODUCT(LTA!J37:AN37,LTA!J$101:AN$101,LTA!J$104:AN$104)</f>
        <v>94.66</v>
      </c>
      <c r="U37" s="37">
        <f>SUMPRODUCT(LTA!J37:AN37,LTA!J$102:AN$102,LTA!J$104:AN$104)</f>
        <v>108.07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-43</v>
      </c>
      <c r="AA37" s="75">
        <f>STOA!I37</f>
        <v>0</v>
      </c>
      <c r="AB37" s="75">
        <f>-STOA!O37</f>
        <v>-100</v>
      </c>
      <c r="AC37">
        <f t="shared" si="0"/>
        <v>9.6204367596427431</v>
      </c>
      <c r="AD37">
        <f t="shared" si="1"/>
        <v>746.11948777603095</v>
      </c>
      <c r="AE37">
        <f>'IDT-1'!C37</f>
        <v>-105</v>
      </c>
      <c r="AF37" s="24"/>
      <c r="AG37">
        <f t="shared" si="2"/>
        <v>641.11948777603095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45.002032244953256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567.28064455424294</v>
      </c>
      <c r="P38" s="36">
        <v>56.9</v>
      </c>
      <c r="Q38" s="36">
        <v>14.752539600550964</v>
      </c>
      <c r="R38" s="38">
        <v>22.85</v>
      </c>
      <c r="S38" s="38">
        <v>0</v>
      </c>
      <c r="T38" s="37">
        <f>SUMPRODUCT(LTA!J38:AN38,LTA!J$101:AN$101,LTA!J$104:AN$104)</f>
        <v>113.65</v>
      </c>
      <c r="U38" s="37">
        <f>SUMPRODUCT(LTA!J38:AN38,LTA!J$102:AN$102,LTA!J$104:AN$104)</f>
        <v>108.07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-53</v>
      </c>
      <c r="AA38" s="75">
        <f>STOA!I38</f>
        <v>0</v>
      </c>
      <c r="AB38" s="75">
        <f>-STOA!O38</f>
        <v>-100</v>
      </c>
      <c r="AC38">
        <f t="shared" si="0"/>
        <v>9.8405578813172507</v>
      </c>
      <c r="AD38">
        <f t="shared" si="1"/>
        <v>758.85986171587194</v>
      </c>
      <c r="AE38">
        <f>'IDT-1'!C38</f>
        <v>-111</v>
      </c>
      <c r="AF38" s="24"/>
      <c r="AG38">
        <f t="shared" si="2"/>
        <v>647.85986171587194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-21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8.5960031974420463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45.002032244953256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566.01153475895933</v>
      </c>
      <c r="P39" s="36">
        <v>56.9</v>
      </c>
      <c r="Q39" s="36">
        <v>14.752539600550964</v>
      </c>
      <c r="R39" s="38">
        <v>22.85</v>
      </c>
      <c r="S39" s="38">
        <v>0</v>
      </c>
      <c r="T39" s="37">
        <f>SUMPRODUCT(LTA!J39:AN39,LTA!J$101:AN$101,LTA!J$104:AN$104)</f>
        <v>124.07</v>
      </c>
      <c r="U39" s="37">
        <f>SUMPRODUCT(LTA!J39:AN39,LTA!J$102:AN$102,LTA!J$104:AN$104)</f>
        <v>104.75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</v>
      </c>
      <c r="AA39" s="75">
        <f>STOA!I39</f>
        <v>0</v>
      </c>
      <c r="AB39" s="75">
        <f>-STOA!O39</f>
        <v>-100</v>
      </c>
      <c r="AC39">
        <f t="shared" si="0"/>
        <v>9.5189883591865527</v>
      </c>
      <c r="AD39">
        <f t="shared" si="1"/>
        <v>807.01232144271899</v>
      </c>
      <c r="AE39">
        <f>'IDT-1'!C39</f>
        <v>-110.498</v>
      </c>
      <c r="AF39" s="24"/>
      <c r="AG39">
        <f t="shared" si="2"/>
        <v>696.51432144271894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8.5960031974420463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45.002032244953256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566.67320256783523</v>
      </c>
      <c r="P40" s="36">
        <v>56.9</v>
      </c>
      <c r="Q40" s="36">
        <v>14.752539600550964</v>
      </c>
      <c r="R40" s="38">
        <v>23.15</v>
      </c>
      <c r="S40" s="38">
        <v>0</v>
      </c>
      <c r="T40" s="37">
        <f>SUMPRODUCT(LTA!J40:AN40,LTA!J$101:AN$101,LTA!J$104:AN$104)</f>
        <v>139.18</v>
      </c>
      <c r="U40" s="37">
        <f>SUMPRODUCT(LTA!J40:AN40,LTA!J$102:AN$102,LTA!J$104:AN$104)</f>
        <v>104.75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-43</v>
      </c>
      <c r="AA40" s="75">
        <f>STOA!I40</f>
        <v>0</v>
      </c>
      <c r="AB40" s="75">
        <f>-STOA!O40</f>
        <v>-100</v>
      </c>
      <c r="AC40">
        <f t="shared" si="0"/>
        <v>9.7580784386488073</v>
      </c>
      <c r="AD40">
        <f t="shared" si="1"/>
        <v>811.84489917213261</v>
      </c>
      <c r="AE40">
        <f>'IDT-1'!C40</f>
        <v>-125.02500000000001</v>
      </c>
      <c r="AF40" s="24"/>
      <c r="AG40">
        <f t="shared" si="2"/>
        <v>686.81989917213264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8.3559813851628792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45.002032244953256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582.47683116935457</v>
      </c>
      <c r="P41" s="36">
        <v>56.9</v>
      </c>
      <c r="Q41" s="36">
        <v>14.752539600550964</v>
      </c>
      <c r="R41" s="38">
        <v>25.7</v>
      </c>
      <c r="S41" s="38">
        <v>0</v>
      </c>
      <c r="T41" s="37">
        <f>SUMPRODUCT(LTA!J41:AN41,LTA!J$101:AN$101,LTA!J$104:AN$104)</f>
        <v>147.94999999999999</v>
      </c>
      <c r="U41" s="37">
        <f>SUMPRODUCT(LTA!J41:AN41,LTA!J$102:AN$102,LTA!J$104:AN$104)</f>
        <v>104.75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9.6128946949397225</v>
      </c>
      <c r="AD41">
        <f t="shared" si="1"/>
        <v>881.87368970508192</v>
      </c>
      <c r="AE41">
        <f>'IDT-1'!C41</f>
        <v>-148</v>
      </c>
      <c r="AF41" s="24"/>
      <c r="AG41">
        <f t="shared" si="2"/>
        <v>733.87368970508192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8.3559813851628792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44.997962971345785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582.47683116935457</v>
      </c>
      <c r="P42" s="36">
        <v>56.9</v>
      </c>
      <c r="Q42" s="36">
        <v>14.752539600550964</v>
      </c>
      <c r="R42" s="38">
        <v>25.7</v>
      </c>
      <c r="S42" s="38">
        <v>0</v>
      </c>
      <c r="T42" s="37">
        <f>SUMPRODUCT(LTA!J42:AN42,LTA!J$101:AN$101,LTA!J$104:AN$104)</f>
        <v>156.47000000000003</v>
      </c>
      <c r="U42" s="37">
        <f>SUMPRODUCT(LTA!J42:AN42,LTA!J$102:AN$102,LTA!J$104:AN$104)</f>
        <v>104.75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-43</v>
      </c>
      <c r="AA42" s="75">
        <f>STOA!I42</f>
        <v>0</v>
      </c>
      <c r="AB42" s="75">
        <f>-STOA!O42</f>
        <v>-100</v>
      </c>
      <c r="AC42">
        <f t="shared" si="0"/>
        <v>10.069594368786376</v>
      </c>
      <c r="AD42">
        <f t="shared" si="1"/>
        <v>846.93292075762793</v>
      </c>
      <c r="AE42">
        <f>'IDT-1'!C42</f>
        <v>-102</v>
      </c>
      <c r="AF42" s="24"/>
      <c r="AG42">
        <f t="shared" si="2"/>
        <v>744.93292075762793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8.3559813851628792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45.002032244953256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574.70727607063066</v>
      </c>
      <c r="P43" s="36">
        <v>56.9</v>
      </c>
      <c r="Q43" s="36">
        <v>14.752539600550964</v>
      </c>
      <c r="R43" s="38">
        <v>25.7</v>
      </c>
      <c r="S43" s="38">
        <v>0</v>
      </c>
      <c r="T43" s="37">
        <f>SUMPRODUCT(LTA!J43:AN43,LTA!J$101:AN$101,LTA!J$104:AN$104)</f>
        <v>163.28</v>
      </c>
      <c r="U43" s="37">
        <f>SUMPRODUCT(LTA!J43:AN43,LTA!J$102:AN$102,LTA!J$104:AN$104)</f>
        <v>104.75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-53</v>
      </c>
      <c r="AA43" s="75">
        <f>STOA!I43</f>
        <v>0</v>
      </c>
      <c r="AB43" s="75">
        <f>-STOA!O43</f>
        <v>-100</v>
      </c>
      <c r="AC43">
        <f t="shared" si="0"/>
        <v>10.149967368747305</v>
      </c>
      <c r="AD43">
        <f t="shared" si="1"/>
        <v>835.89706193255051</v>
      </c>
      <c r="AE43">
        <f>'IDT-1'!C43</f>
        <v>-86</v>
      </c>
      <c r="AF43" s="24"/>
      <c r="AG43">
        <f t="shared" si="2"/>
        <v>749.89706193255051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8.3559813851628792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45.002032244953256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570.65452693454336</v>
      </c>
      <c r="P44" s="36">
        <v>56.9</v>
      </c>
      <c r="Q44" s="36">
        <v>14.752539600550964</v>
      </c>
      <c r="R44" s="38">
        <v>25.7</v>
      </c>
      <c r="S44" s="38">
        <v>0</v>
      </c>
      <c r="T44" s="37">
        <f>SUMPRODUCT(LTA!J44:AN44,LTA!J$101:AN$101,LTA!J$104:AN$104)</f>
        <v>172.78</v>
      </c>
      <c r="U44" s="37">
        <f>SUMPRODUCT(LTA!J44:AN44,LTA!J$102:AN$102,LTA!J$104:AN$104)</f>
        <v>104.75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-53</v>
      </c>
      <c r="AA44" s="75">
        <f>STOA!I44</f>
        <v>0</v>
      </c>
      <c r="AB44" s="75">
        <f>-STOA!O44</f>
        <v>-100</v>
      </c>
      <c r="AC44">
        <f t="shared" si="0"/>
        <v>10.197903176349737</v>
      </c>
      <c r="AD44">
        <f t="shared" si="1"/>
        <v>841.29637698886074</v>
      </c>
      <c r="AE44">
        <f>'IDT-1'!C44</f>
        <v>-81</v>
      </c>
      <c r="AF44" s="24"/>
      <c r="AG44">
        <f t="shared" si="2"/>
        <v>760.29637698886074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8.1136747326955536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45.002032244953256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566.576760391535</v>
      </c>
      <c r="P45" s="36">
        <v>56.9</v>
      </c>
      <c r="Q45" s="36">
        <v>14.752539600550964</v>
      </c>
      <c r="R45" s="38">
        <v>25.7</v>
      </c>
      <c r="S45" s="38">
        <v>0</v>
      </c>
      <c r="T45" s="37">
        <f>SUMPRODUCT(LTA!J45:AN45,LTA!J$101:AN$101,LTA!J$104:AN$104)</f>
        <v>187.41</v>
      </c>
      <c r="U45" s="37">
        <f>SUMPRODUCT(LTA!J45:AN45,LTA!J$102:AN$102,LTA!J$104:AN$104)</f>
        <v>104.75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-53</v>
      </c>
      <c r="AA45" s="75">
        <f>STOA!I45</f>
        <v>0</v>
      </c>
      <c r="AB45" s="75">
        <f>-STOA!O45</f>
        <v>-100</v>
      </c>
      <c r="AC45">
        <f t="shared" si="0"/>
        <v>10.288630532229551</v>
      </c>
      <c r="AD45">
        <f t="shared" si="1"/>
        <v>851.51557643750527</v>
      </c>
      <c r="AE45">
        <f>'IDT-1'!C45</f>
        <v>-76</v>
      </c>
      <c r="AF45" s="24"/>
      <c r="AG45">
        <f t="shared" si="2"/>
        <v>775.51557643750527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8.1136747326955536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45.002032244953256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551.26140251911875</v>
      </c>
      <c r="P46" s="36">
        <v>56.9</v>
      </c>
      <c r="Q46" s="36">
        <v>14.752539600550964</v>
      </c>
      <c r="R46" s="38">
        <v>25.7</v>
      </c>
      <c r="S46" s="38">
        <v>0</v>
      </c>
      <c r="T46" s="37">
        <f>SUMPRODUCT(LTA!J46:AN46,LTA!J$101:AN$101,LTA!J$104:AN$104)</f>
        <v>190.19</v>
      </c>
      <c r="U46" s="37">
        <f>SUMPRODUCT(LTA!J46:AN46,LTA!J$102:AN$102,LTA!J$104:AN$104)</f>
        <v>104.75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</v>
      </c>
      <c r="AA46" s="75">
        <f>STOA!I46</f>
        <v>0</v>
      </c>
      <c r="AB46" s="75">
        <f>-STOA!O46</f>
        <v>-100</v>
      </c>
      <c r="AC46">
        <f t="shared" si="0"/>
        <v>9.8143161545422792</v>
      </c>
      <c r="AD46">
        <f t="shared" si="1"/>
        <v>880.45453294277615</v>
      </c>
      <c r="AE46">
        <f>'IDT-1'!C46</f>
        <v>-71</v>
      </c>
      <c r="AF46" s="24"/>
      <c r="AG46">
        <f t="shared" si="2"/>
        <v>809.45453294277615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8.1136747326955536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45.002032244953256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543.04050768557681</v>
      </c>
      <c r="P47" s="36">
        <v>56.9</v>
      </c>
      <c r="Q47" s="36">
        <v>7.7499999999999991</v>
      </c>
      <c r="R47" s="38">
        <v>25.7</v>
      </c>
      <c r="S47" s="38">
        <v>0</v>
      </c>
      <c r="T47" s="37">
        <f>SUMPRODUCT(LTA!J47:AN47,LTA!J$101:AN$101,LTA!J$104:AN$104)</f>
        <v>201.04</v>
      </c>
      <c r="U47" s="37">
        <f>SUMPRODUCT(LTA!J47:AN47,LTA!J$102:AN$102,LTA!J$104:AN$104)</f>
        <v>104.75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</v>
      </c>
      <c r="AA47" s="75">
        <f>STOA!I47</f>
        <v>0</v>
      </c>
      <c r="AB47" s="75">
        <f>-STOA!O47</f>
        <v>-100</v>
      </c>
      <c r="AC47">
        <f t="shared" si="0"/>
        <v>9.6781705287781126</v>
      </c>
      <c r="AD47">
        <f t="shared" si="1"/>
        <v>887.21724413444747</v>
      </c>
      <c r="AE47">
        <f>'IDT-1'!C47</f>
        <v>-71</v>
      </c>
      <c r="AF47" s="24"/>
      <c r="AG47">
        <f t="shared" si="2"/>
        <v>816.21724413444747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8.1136747326955536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45.002032244953256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542.70967390814599</v>
      </c>
      <c r="P48" s="36">
        <v>56.9</v>
      </c>
      <c r="Q48" s="36">
        <v>7.7499999999999991</v>
      </c>
      <c r="R48" s="38">
        <v>25.7</v>
      </c>
      <c r="S48" s="38">
        <v>0</v>
      </c>
      <c r="T48" s="37">
        <f>SUMPRODUCT(LTA!J48:AN48,LTA!J$101:AN$101,LTA!J$104:AN$104)</f>
        <v>205.73999999999998</v>
      </c>
      <c r="U48" s="37">
        <f>SUMPRODUCT(LTA!J48:AN48,LTA!J$102:AN$102,LTA!J$104:AN$104)</f>
        <v>104.75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</v>
      </c>
      <c r="AA48" s="75">
        <f>STOA!I48</f>
        <v>0</v>
      </c>
      <c r="AB48" s="75">
        <f>-STOA!O48</f>
        <v>-100</v>
      </c>
      <c r="AC48">
        <f t="shared" si="0"/>
        <v>9.7166191915367222</v>
      </c>
      <c r="AD48">
        <f t="shared" si="1"/>
        <v>891.54796169425799</v>
      </c>
      <c r="AE48">
        <f>'IDT-1'!C48</f>
        <v>-66</v>
      </c>
      <c r="AF48" s="24"/>
      <c r="AG48">
        <f t="shared" si="2"/>
        <v>825.54796169425799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8.0162177816391562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45.002032244953256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552.21158870814611</v>
      </c>
      <c r="P49" s="36">
        <v>56.9</v>
      </c>
      <c r="Q49" s="36">
        <v>7.7499999999999991</v>
      </c>
      <c r="R49" s="38">
        <v>25.7</v>
      </c>
      <c r="S49" s="38">
        <v>0</v>
      </c>
      <c r="T49" s="37">
        <f>SUMPRODUCT(LTA!J49:AN49,LTA!J$101:AN$101,LTA!J$104:AN$104)</f>
        <v>209.44</v>
      </c>
      <c r="U49" s="37">
        <f>SUMPRODUCT(LTA!J49:AN49,LTA!J$102:AN$102,LTA!J$104:AN$104)</f>
        <v>104.75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</v>
      </c>
      <c r="AA49" s="75">
        <f>STOA!I49</f>
        <v>0</v>
      </c>
      <c r="AB49" s="75">
        <f>-STOA!O49</f>
        <v>-100</v>
      </c>
      <c r="AC49">
        <f t="shared" si="0"/>
        <v>10.05389160866231</v>
      </c>
      <c r="AD49">
        <f t="shared" si="1"/>
        <v>879.31514712607623</v>
      </c>
      <c r="AE49">
        <f>'IDT-1'!C49</f>
        <v>-56</v>
      </c>
      <c r="AF49" s="24"/>
      <c r="AG49">
        <f t="shared" si="2"/>
        <v>823.31514712607623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-25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13.996180555555556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45.002032244953256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517.36099619132347</v>
      </c>
      <c r="P50" s="36">
        <v>56.9</v>
      </c>
      <c r="Q50" s="36">
        <v>7.7499999999999991</v>
      </c>
      <c r="R50" s="38">
        <v>25.7</v>
      </c>
      <c r="S50" s="38">
        <v>0</v>
      </c>
      <c r="T50" s="37">
        <f>SUMPRODUCT(LTA!J50:AN50,LTA!J$101:AN$101,LTA!J$104:AN$104)</f>
        <v>210.33999999999997</v>
      </c>
      <c r="U50" s="37">
        <f>SUMPRODUCT(LTA!J50:AN50,LTA!J$102:AN$102,LTA!J$104:AN$104)</f>
        <v>104.75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</v>
      </c>
      <c r="AA50" s="75">
        <f>STOA!I50</f>
        <v>0</v>
      </c>
      <c r="AB50" s="75">
        <f>-STOA!O50</f>
        <v>-100</v>
      </c>
      <c r="AC50">
        <f t="shared" si="0"/>
        <v>9.5857968788698518</v>
      </c>
      <c r="AD50">
        <f t="shared" si="1"/>
        <v>876.81261211296237</v>
      </c>
      <c r="AE50">
        <f>'IDT-1'!C50</f>
        <v>-56</v>
      </c>
      <c r="AF50" s="24"/>
      <c r="AG50">
        <f t="shared" si="2"/>
        <v>820.81261211296237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13.996180555555556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508.40204805291756</v>
      </c>
      <c r="P51" s="36">
        <v>56.9</v>
      </c>
      <c r="Q51" s="36">
        <v>7.7499999999999991</v>
      </c>
      <c r="R51" s="38">
        <v>25.7</v>
      </c>
      <c r="S51" s="38">
        <v>0</v>
      </c>
      <c r="T51" s="37">
        <f>SUMPRODUCT(LTA!J51:AN51,LTA!J$101:AN$101,LTA!J$104:AN$104)</f>
        <v>202.83999999999997</v>
      </c>
      <c r="U51" s="37">
        <f>SUMPRODUCT(LTA!J51:AN51,LTA!J$102:AN$102,LTA!J$104:AN$104)</f>
        <v>104.75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</v>
      </c>
      <c r="AA51" s="75">
        <f>STOA!I51</f>
        <v>0</v>
      </c>
      <c r="AB51" s="75">
        <f>-STOA!O51</f>
        <v>-100</v>
      </c>
      <c r="AC51">
        <f t="shared" si="0"/>
        <v>9.4725520465057826</v>
      </c>
      <c r="AD51">
        <f t="shared" si="1"/>
        <v>864.05712599486401</v>
      </c>
      <c r="AE51">
        <f>'IDT-1'!C51</f>
        <v>-51</v>
      </c>
      <c r="AF51" s="24"/>
      <c r="AG51">
        <f t="shared" si="2"/>
        <v>813.05712599486401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13.996180555555556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502.19284336475937</v>
      </c>
      <c r="P52" s="36">
        <v>56.9</v>
      </c>
      <c r="Q52" s="36">
        <v>7.7499999999999991</v>
      </c>
      <c r="R52" s="38">
        <v>25.7</v>
      </c>
      <c r="S52" s="38">
        <v>0</v>
      </c>
      <c r="T52" s="37">
        <f>SUMPRODUCT(LTA!J52:AN52,LTA!J$101:AN$101,LTA!J$104:AN$104)</f>
        <v>206.62</v>
      </c>
      <c r="U52" s="37">
        <f>SUMPRODUCT(LTA!J52:AN52,LTA!J$102:AN$102,LTA!J$104:AN$104)</f>
        <v>104.75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</v>
      </c>
      <c r="AA52" s="75">
        <f>STOA!I52</f>
        <v>0</v>
      </c>
      <c r="AB52" s="75">
        <f>-STOA!O52</f>
        <v>-100</v>
      </c>
      <c r="AC52">
        <f t="shared" si="0"/>
        <v>9.4511750452499896</v>
      </c>
      <c r="AD52">
        <f t="shared" si="1"/>
        <v>861.64929830796154</v>
      </c>
      <c r="AE52">
        <f>'IDT-1'!C52</f>
        <v>-51</v>
      </c>
      <c r="AF52" s="24"/>
      <c r="AG52">
        <f t="shared" si="2"/>
        <v>810.64929830796154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13.996180555555556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503.92526049163115</v>
      </c>
      <c r="P53" s="36">
        <v>29.04847105263158</v>
      </c>
      <c r="Q53" s="36">
        <v>7.7499999999999991</v>
      </c>
      <c r="R53" s="38">
        <v>25.7</v>
      </c>
      <c r="S53" s="38">
        <v>0</v>
      </c>
      <c r="T53" s="37">
        <f>SUMPRODUCT(LTA!J53:AN53,LTA!J$101:AN$101,LTA!J$104:AN$104)</f>
        <v>211.59</v>
      </c>
      <c r="U53" s="37">
        <f>SUMPRODUCT(LTA!J53:AN53,LTA!J$102:AN$102,LTA!J$104:AN$104)</f>
        <v>95.320000000000007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-100</v>
      </c>
      <c r="AC53">
        <f t="shared" si="0"/>
        <v>9.3009767337074258</v>
      </c>
      <c r="AD53">
        <f t="shared" si="1"/>
        <v>846.74038479900764</v>
      </c>
      <c r="AE53">
        <f>'IDT-1'!C53</f>
        <v>0</v>
      </c>
      <c r="AF53" s="24"/>
      <c r="AG53">
        <f t="shared" si="2"/>
        <v>846.74038479900764</v>
      </c>
      <c r="AI53" s="34">
        <f>PXIL!I53</f>
        <v>0</v>
      </c>
      <c r="AJ53" s="34">
        <f>PXIL!O53</f>
        <v>0</v>
      </c>
      <c r="AK53" s="34">
        <f>RTM_IEX!I53</f>
        <v>14.52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13.996180555555556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503.92526049163115</v>
      </c>
      <c r="P54" s="36">
        <v>29.04847105263158</v>
      </c>
      <c r="Q54" s="36">
        <v>7.7499999999999991</v>
      </c>
      <c r="R54" s="38">
        <v>25.7</v>
      </c>
      <c r="S54" s="38">
        <v>0</v>
      </c>
      <c r="T54" s="37">
        <f>SUMPRODUCT(LTA!J54:AN54,LTA!J$101:AN$101,LTA!J$104:AN$104)</f>
        <v>213.37</v>
      </c>
      <c r="U54" s="37">
        <f>SUMPRODUCT(LTA!J54:AN54,LTA!J$102:AN$102,LTA!J$104:AN$104)</f>
        <v>80.8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-100</v>
      </c>
      <c r="AC54">
        <f t="shared" si="0"/>
        <v>9.1888647337074243</v>
      </c>
      <c r="AD54">
        <f t="shared" si="1"/>
        <v>834.11249679900754</v>
      </c>
      <c r="AE54">
        <f>'IDT-1'!C54</f>
        <v>0</v>
      </c>
      <c r="AF54" s="24"/>
      <c r="AG54">
        <f t="shared" si="2"/>
        <v>834.11249679900754</v>
      </c>
      <c r="AI54" s="34">
        <f>PXIL!I54</f>
        <v>0</v>
      </c>
      <c r="AJ54" s="34">
        <f>PXIL!O54</f>
        <v>0</v>
      </c>
      <c r="AK54" s="34">
        <f>RTM_IEX!I54</f>
        <v>14.52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8.0167014613778704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504.8352666066254</v>
      </c>
      <c r="P55" s="36">
        <v>29.04847105263158</v>
      </c>
      <c r="Q55" s="36">
        <v>7.54</v>
      </c>
      <c r="R55" s="38">
        <v>25.7</v>
      </c>
      <c r="S55" s="38">
        <v>0</v>
      </c>
      <c r="T55" s="37">
        <f>SUMPRODUCT(LTA!J55:AN55,LTA!J$101:AN$101,LTA!J$104:AN$104)</f>
        <v>207.49</v>
      </c>
      <c r="U55" s="37">
        <f>SUMPRODUCT(LTA!J55:AN55,LTA!J$102:AN$102,LTA!J$104:AN$104)</f>
        <v>71.11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-100</v>
      </c>
      <c r="AC55">
        <f t="shared" si="0"/>
        <v>8.8776133714906091</v>
      </c>
      <c r="AD55">
        <f t="shared" si="1"/>
        <v>799.0542751820409</v>
      </c>
      <c r="AE55">
        <f>'IDT-1'!C55</f>
        <v>-10</v>
      </c>
      <c r="AF55" s="24"/>
      <c r="AG55">
        <f t="shared" si="2"/>
        <v>789.0542751820409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8.0167014613778704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504.8352666066254</v>
      </c>
      <c r="P56" s="36">
        <v>29.04847105263158</v>
      </c>
      <c r="Q56" s="36">
        <v>7.54</v>
      </c>
      <c r="R56" s="38">
        <v>25.7</v>
      </c>
      <c r="S56" s="38">
        <v>0</v>
      </c>
      <c r="T56" s="37">
        <f>SUMPRODUCT(LTA!J56:AN56,LTA!J$101:AN$101,LTA!J$104:AN$104)</f>
        <v>207.29</v>
      </c>
      <c r="U56" s="37">
        <f>SUMPRODUCT(LTA!J56:AN56,LTA!J$102:AN$102,LTA!J$104:AN$104)</f>
        <v>61.430000000000007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-100</v>
      </c>
      <c r="AC56">
        <f t="shared" si="0"/>
        <v>8.7906693714906083</v>
      </c>
      <c r="AD56">
        <f t="shared" si="1"/>
        <v>789.2612191820408</v>
      </c>
      <c r="AE56">
        <f>'IDT-1'!C56</f>
        <v>-30</v>
      </c>
      <c r="AF56" s="24"/>
      <c r="AG56">
        <f t="shared" si="2"/>
        <v>759.2612191820408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8.0167014613778704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508.41583390870568</v>
      </c>
      <c r="P57" s="36">
        <v>29.049999999999997</v>
      </c>
      <c r="Q57" s="36">
        <v>7.5014755065905963</v>
      </c>
      <c r="R57" s="38">
        <v>25.699999999999996</v>
      </c>
      <c r="S57" s="38">
        <v>0</v>
      </c>
      <c r="T57" s="37">
        <f>SUMPRODUCT(LTA!J57:AN57,LTA!J$101:AN$101,LTA!J$104:AN$104)</f>
        <v>195.27</v>
      </c>
      <c r="U57" s="37">
        <f>SUMPRODUCT(LTA!J57:AN57,LTA!J$102:AN$102,LTA!J$104:AN$104)</f>
        <v>68.210000000000008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-100</v>
      </c>
      <c r="AC57">
        <f t="shared" si="0"/>
        <v>8.8609248029437548</v>
      </c>
      <c r="AD57">
        <f t="shared" si="1"/>
        <v>797.17453550662708</v>
      </c>
      <c r="AE57">
        <f>'IDT-1'!C57</f>
        <v>-35</v>
      </c>
      <c r="AF57" s="24"/>
      <c r="AG57">
        <f t="shared" si="2"/>
        <v>762.17453550662708</v>
      </c>
      <c r="AI57" s="34">
        <f>PXIL!I57</f>
        <v>0</v>
      </c>
      <c r="AJ57" s="34">
        <f>PXIL!O57</f>
        <v>0</v>
      </c>
      <c r="AK57" s="34">
        <f>RTM_IEX!I57</f>
        <v>9.68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8.0167014613778704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519.69203828156628</v>
      </c>
      <c r="P58" s="36">
        <v>29.049999999999997</v>
      </c>
      <c r="Q58" s="36">
        <v>7.5014755065905963</v>
      </c>
      <c r="R58" s="38">
        <v>25.699999999999996</v>
      </c>
      <c r="S58" s="38">
        <v>0</v>
      </c>
      <c r="T58" s="37">
        <f>SUMPRODUCT(LTA!J58:AN58,LTA!J$101:AN$101,LTA!J$104:AN$104)</f>
        <v>193.56</v>
      </c>
      <c r="U58" s="37">
        <f>SUMPRODUCT(LTA!J58:AN58,LTA!J$102:AN$102,LTA!J$104:AN$104)</f>
        <v>68.210000000000008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-100</v>
      </c>
      <c r="AC58">
        <f t="shared" si="0"/>
        <v>8.8599234014249291</v>
      </c>
      <c r="AD58">
        <f t="shared" si="1"/>
        <v>797.06174128100645</v>
      </c>
      <c r="AE58">
        <f>'IDT-1'!C58</f>
        <v>-20</v>
      </c>
      <c r="AF58" s="24"/>
      <c r="AG58">
        <f t="shared" si="2"/>
        <v>777.06174128100645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8.0167014613778704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519.69203828156628</v>
      </c>
      <c r="P59" s="36">
        <v>29.049999999999997</v>
      </c>
      <c r="Q59" s="36">
        <v>7.5014755065905963</v>
      </c>
      <c r="R59" s="38">
        <v>25.699999999999996</v>
      </c>
      <c r="S59" s="38">
        <v>0</v>
      </c>
      <c r="T59" s="37">
        <f>SUMPRODUCT(LTA!J59:AN59,LTA!J$101:AN$101,LTA!J$104:AN$104)</f>
        <v>192.42000000000002</v>
      </c>
      <c r="U59" s="37">
        <f>SUMPRODUCT(LTA!J59:AN59,LTA!J$102:AN$102,LTA!J$104:AN$104)</f>
        <v>68.210000000000008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</v>
      </c>
      <c r="AA59" s="75">
        <f>STOA!I59</f>
        <v>0</v>
      </c>
      <c r="AB59" s="75">
        <f>-STOA!O59</f>
        <v>-100</v>
      </c>
      <c r="AC59">
        <f t="shared" si="0"/>
        <v>8.9475508041690777</v>
      </c>
      <c r="AD59">
        <f t="shared" si="1"/>
        <v>784.83411387826243</v>
      </c>
      <c r="AE59">
        <f>'IDT-1'!C59</f>
        <v>-5</v>
      </c>
      <c r="AF59" s="24"/>
      <c r="AG59">
        <f t="shared" si="2"/>
        <v>779.83411387826243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8.0167014613778704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568.6335375426421</v>
      </c>
      <c r="P60" s="36">
        <v>61.610000000000007</v>
      </c>
      <c r="Q60" s="36">
        <v>14.752539600550964</v>
      </c>
      <c r="R60" s="38">
        <v>25.7</v>
      </c>
      <c r="S60" s="38">
        <v>0</v>
      </c>
      <c r="T60" s="37">
        <f>SUMPRODUCT(LTA!J60:AN60,LTA!J$101:AN$101,LTA!J$104:AN$104)</f>
        <v>185.09</v>
      </c>
      <c r="U60" s="37">
        <f>SUMPRODUCT(LTA!J60:AN60,LTA!J$102:AN$102,LTA!J$104:AN$104)</f>
        <v>97.26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-31</v>
      </c>
      <c r="AA60" s="75">
        <f>STOA!I60</f>
        <v>0</v>
      </c>
      <c r="AB60" s="75">
        <f>-STOA!O60</f>
        <v>-100</v>
      </c>
      <c r="AC60">
        <f t="shared" si="0"/>
        <v>10.274834462581207</v>
      </c>
      <c r="AD60">
        <f t="shared" si="1"/>
        <v>853.97939357488644</v>
      </c>
      <c r="AE60">
        <f>'IDT-1'!C60</f>
        <v>-52.92</v>
      </c>
      <c r="AF60" s="24"/>
      <c r="AG60">
        <f t="shared" si="2"/>
        <v>801.05939357488649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8.0167014613778704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568.09017293257602</v>
      </c>
      <c r="P61" s="36">
        <v>61.610000000000007</v>
      </c>
      <c r="Q61" s="36">
        <v>14.752539600550964</v>
      </c>
      <c r="R61" s="38">
        <v>25.7</v>
      </c>
      <c r="S61" s="38">
        <v>0</v>
      </c>
      <c r="T61" s="37">
        <f>SUMPRODUCT(LTA!J61:AN61,LTA!J$101:AN$101,LTA!J$104:AN$104)</f>
        <v>187.32</v>
      </c>
      <c r="U61" s="37">
        <f>SUMPRODUCT(LTA!J61:AN61,LTA!J$102:AN$102,LTA!J$104:AN$104)</f>
        <v>104.75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</v>
      </c>
      <c r="AA61" s="75">
        <f>STOA!I61</f>
        <v>0</v>
      </c>
      <c r="AB61" s="75">
        <f>-STOA!O61</f>
        <v>-100</v>
      </c>
      <c r="AC61">
        <f t="shared" si="0"/>
        <v>10.178026303568723</v>
      </c>
      <c r="AD61">
        <f t="shared" si="1"/>
        <v>883.25283712383293</v>
      </c>
      <c r="AE61">
        <f>'IDT-1'!C61</f>
        <v>-66</v>
      </c>
      <c r="AF61" s="24"/>
      <c r="AG61">
        <f t="shared" si="2"/>
        <v>817.25283712383293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8.0167014613778704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555.62935831736786</v>
      </c>
      <c r="P62" s="36">
        <v>61.610000000000007</v>
      </c>
      <c r="Q62" s="36">
        <v>14.752539600550964</v>
      </c>
      <c r="R62" s="38">
        <v>25.7</v>
      </c>
      <c r="S62" s="38">
        <v>0</v>
      </c>
      <c r="T62" s="37">
        <f>SUMPRODUCT(LTA!J62:AN62,LTA!J$101:AN$101,LTA!J$104:AN$104)</f>
        <v>176.67000000000002</v>
      </c>
      <c r="U62" s="37">
        <f>SUMPRODUCT(LTA!J62:AN62,LTA!J$102:AN$102,LTA!J$104:AN$104)</f>
        <v>104.75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0</v>
      </c>
      <c r="AB62" s="75">
        <f>-STOA!O62</f>
        <v>-100</v>
      </c>
      <c r="AC62">
        <f t="shared" si="0"/>
        <v>9.8858698597329351</v>
      </c>
      <c r="AD62">
        <f t="shared" si="1"/>
        <v>870.43417895246046</v>
      </c>
      <c r="AE62">
        <f>'IDT-1'!C62</f>
        <v>-51</v>
      </c>
      <c r="AF62" s="24"/>
      <c r="AG62">
        <f t="shared" si="2"/>
        <v>819.43417895246046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8.0167014613778704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602.95175732631969</v>
      </c>
      <c r="P63" s="36">
        <v>61.610000000000007</v>
      </c>
      <c r="Q63" s="36">
        <v>14.752539600550964</v>
      </c>
      <c r="R63" s="38">
        <v>26.3</v>
      </c>
      <c r="S63" s="38">
        <v>0</v>
      </c>
      <c r="T63" s="37">
        <f>SUMPRODUCT(LTA!J63:AN63,LTA!J$101:AN$101,LTA!J$104:AN$104)</f>
        <v>168.21</v>
      </c>
      <c r="U63" s="37">
        <f>SUMPRODUCT(LTA!J63:AN63,LTA!J$102:AN$102,LTA!J$104:AN$104)</f>
        <v>104.75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-53</v>
      </c>
      <c r="AA63" s="75">
        <f>STOA!I63</f>
        <v>0</v>
      </c>
      <c r="AB63" s="75">
        <f>-STOA!O63</f>
        <v>-100</v>
      </c>
      <c r="AC63">
        <f t="shared" si="0"/>
        <v>10.650410964554892</v>
      </c>
      <c r="AD63">
        <f t="shared" si="1"/>
        <v>862.13203685659016</v>
      </c>
      <c r="AE63">
        <f>'IDT-1'!C63</f>
        <v>-56</v>
      </c>
      <c r="AF63" s="24"/>
      <c r="AG63">
        <f t="shared" si="2"/>
        <v>806.13203685659016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8.0167014613778704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602.95175732631969</v>
      </c>
      <c r="P64" s="36">
        <v>61.610000000000007</v>
      </c>
      <c r="Q64" s="36">
        <v>14.752539600550964</v>
      </c>
      <c r="R64" s="38">
        <v>26.3</v>
      </c>
      <c r="S64" s="38">
        <v>0</v>
      </c>
      <c r="T64" s="37">
        <f>SUMPRODUCT(LTA!J64:AN64,LTA!J$101:AN$101,LTA!J$104:AN$104)</f>
        <v>151.67000000000002</v>
      </c>
      <c r="U64" s="37">
        <f>SUMPRODUCT(LTA!J64:AN64,LTA!J$102:AN$102,LTA!J$104:AN$104)</f>
        <v>104.75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-53</v>
      </c>
      <c r="AA64" s="75">
        <f>STOA!I64</f>
        <v>0</v>
      </c>
      <c r="AB64" s="75">
        <f>-STOA!O64</f>
        <v>-100</v>
      </c>
      <c r="AC64">
        <f t="shared" si="0"/>
        <v>10.481304141988307</v>
      </c>
      <c r="AD64">
        <f t="shared" si="1"/>
        <v>849.11109367915685</v>
      </c>
      <c r="AE64">
        <f>'IDT-1'!C64</f>
        <v>-46</v>
      </c>
      <c r="AF64" s="24"/>
      <c r="AG64">
        <f t="shared" si="2"/>
        <v>803.11109367915685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-12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8.0167014613778704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606.84203940380996</v>
      </c>
      <c r="P65" s="36">
        <v>61.610000000000007</v>
      </c>
      <c r="Q65" s="36">
        <v>14.752539600550964</v>
      </c>
      <c r="R65" s="38">
        <v>26.3</v>
      </c>
      <c r="S65" s="38">
        <v>0</v>
      </c>
      <c r="T65" s="37">
        <f>SUMPRODUCT(LTA!J65:AN65,LTA!J$101:AN$101,LTA!J$104:AN$104)</f>
        <v>135.62</v>
      </c>
      <c r="U65" s="37">
        <f>SUMPRODUCT(LTA!J65:AN65,LTA!J$102:AN$102,LTA!J$104:AN$104)</f>
        <v>104.75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-53</v>
      </c>
      <c r="AA65" s="75">
        <f>STOA!I65</f>
        <v>0</v>
      </c>
      <c r="AB65" s="75">
        <f>-STOA!O65</f>
        <v>-100</v>
      </c>
      <c r="AC65">
        <f t="shared" si="0"/>
        <v>10.531025359669737</v>
      </c>
      <c r="AD65">
        <f t="shared" si="1"/>
        <v>818.55170453896574</v>
      </c>
      <c r="AE65">
        <f>'IDT-1'!C65</f>
        <v>-26</v>
      </c>
      <c r="AF65" s="24"/>
      <c r="AG65">
        <f t="shared" si="2"/>
        <v>792.55170453896574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8.0167014613778704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609.48072733216156</v>
      </c>
      <c r="P66" s="36">
        <v>61.610000000000007</v>
      </c>
      <c r="Q66" s="36">
        <v>14.752539600550964</v>
      </c>
      <c r="R66" s="38">
        <v>26.3</v>
      </c>
      <c r="S66" s="38">
        <v>0</v>
      </c>
      <c r="T66" s="37">
        <f>SUMPRODUCT(LTA!J66:AN66,LTA!J$101:AN$101,LTA!J$104:AN$104)</f>
        <v>118.69</v>
      </c>
      <c r="U66" s="37">
        <f>SUMPRODUCT(LTA!J66:AN66,LTA!J$102:AN$102,LTA!J$104:AN$104)</f>
        <v>104.75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-26</v>
      </c>
      <c r="AA66" s="75">
        <f>STOA!I66</f>
        <v>0</v>
      </c>
      <c r="AB66" s="75">
        <f>-STOA!O66</f>
        <v>-100</v>
      </c>
      <c r="AC66">
        <f t="shared" si="0"/>
        <v>9.9879898198960504</v>
      </c>
      <c r="AD66">
        <f t="shared" si="1"/>
        <v>851.80342800709104</v>
      </c>
      <c r="AE66">
        <f>'IDT-1'!C66</f>
        <v>-58</v>
      </c>
      <c r="AF66" s="24"/>
      <c r="AG66">
        <f t="shared" si="2"/>
        <v>793.80342800709104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8.0167014613778704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45.927902452390725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609.60493983828655</v>
      </c>
      <c r="P67" s="36">
        <v>61.610000000000007</v>
      </c>
      <c r="Q67" s="36">
        <v>14.752539600550964</v>
      </c>
      <c r="R67" s="38">
        <v>26.3</v>
      </c>
      <c r="S67" s="38">
        <v>0</v>
      </c>
      <c r="T67" s="37">
        <f>SUMPRODUCT(LTA!J67:AN67,LTA!J$101:AN$101,LTA!J$104:AN$104)</f>
        <v>101.32</v>
      </c>
      <c r="U67" s="37">
        <f>SUMPRODUCT(LTA!J67:AN67,LTA!J$102:AN$102,LTA!J$104:AN$104)</f>
        <v>104.75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0</v>
      </c>
      <c r="AB67" s="75">
        <f>-STOA!O67</f>
        <v>-100</v>
      </c>
      <c r="AC67">
        <f t="shared" si="0"/>
        <v>9.8305368915658882</v>
      </c>
      <c r="AD67">
        <f t="shared" si="1"/>
        <v>830.05074646104015</v>
      </c>
      <c r="AE67">
        <f>'IDT-1'!C67</f>
        <v>-53</v>
      </c>
      <c r="AF67" s="24"/>
      <c r="AG67">
        <f t="shared" si="2"/>
        <v>777.05074646104015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8.0167014613778704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609.60493983828655</v>
      </c>
      <c r="P68" s="36">
        <v>61.610000000000007</v>
      </c>
      <c r="Q68" s="36">
        <v>14.752539600550964</v>
      </c>
      <c r="R68" s="38">
        <v>26.3</v>
      </c>
      <c r="S68" s="38">
        <v>0</v>
      </c>
      <c r="T68" s="37">
        <f>SUMPRODUCT(LTA!J68:AN68,LTA!J$101:AN$101,LTA!J$104:AN$104)</f>
        <v>87.8</v>
      </c>
      <c r="U68" s="37">
        <f>SUMPRODUCT(LTA!J68:AN68,LTA!J$102:AN$102,LTA!J$104:AN$104)</f>
        <v>104.75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9.4547892608448638</v>
      </c>
      <c r="AD68">
        <f t="shared" ref="AD68:AD98" si="4">SUM(B68:AB68,AI68:AR68)-AC68</f>
        <v>843.97648726226612</v>
      </c>
      <c r="AE68">
        <f>'IDT-1'!C68</f>
        <v>-66</v>
      </c>
      <c r="AF68" s="24"/>
      <c r="AG68">
        <f t="shared" ref="AG68:AG98" si="5">SUM(AD68:AF68)</f>
        <v>777.97648726226612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8.0167014613778704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43.59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608.15216928032817</v>
      </c>
      <c r="P69" s="36">
        <v>61.610000000000007</v>
      </c>
      <c r="Q69" s="36">
        <v>14.752539600550964</v>
      </c>
      <c r="R69" s="38">
        <v>22.529999999999998</v>
      </c>
      <c r="S69" s="38">
        <v>0</v>
      </c>
      <c r="T69" s="37">
        <f>SUMPRODUCT(LTA!J69:AN69,LTA!J$101:AN$101,LTA!J$104:AN$104)</f>
        <v>68.66</v>
      </c>
      <c r="U69" s="37">
        <f>SUMPRODUCT(LTA!J69:AN69,LTA!J$102:AN$102,LTA!J$104:AN$104)</f>
        <v>104.75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9.2280073984533466</v>
      </c>
      <c r="AD69">
        <f t="shared" si="4"/>
        <v>818.43260294380366</v>
      </c>
      <c r="AE69">
        <f>'IDT-1'!C69</f>
        <v>-35</v>
      </c>
      <c r="AF69" s="24"/>
      <c r="AG69">
        <f t="shared" si="5"/>
        <v>783.43260294380366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8.0167014613778704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53.28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608.15216928032817</v>
      </c>
      <c r="P70" s="36">
        <v>61.610000000000007</v>
      </c>
      <c r="Q70" s="36">
        <v>14.752539600550964</v>
      </c>
      <c r="R70" s="38">
        <v>13</v>
      </c>
      <c r="S70" s="38">
        <v>0</v>
      </c>
      <c r="T70" s="37">
        <f>SUMPRODUCT(LTA!J70:AN70,LTA!J$101:AN$101,LTA!J$104:AN$104)</f>
        <v>49.77</v>
      </c>
      <c r="U70" s="37">
        <f>SUMPRODUCT(LTA!J70:AN70,LTA!J$102:AN$102,LTA!J$104:AN$104)</f>
        <v>104.75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9.1519646736753</v>
      </c>
      <c r="AD70">
        <f t="shared" si="4"/>
        <v>789.77864566858182</v>
      </c>
      <c r="AE70">
        <f>'IDT-1'!C70</f>
        <v>0</v>
      </c>
      <c r="AF70" s="24"/>
      <c r="AG70">
        <f t="shared" si="5"/>
        <v>789.77864566858182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8.0162177816391562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623.46143903535835</v>
      </c>
      <c r="P71" s="36">
        <v>61.610000000000007</v>
      </c>
      <c r="Q71" s="36">
        <v>14.752539600550964</v>
      </c>
      <c r="R71" s="38">
        <v>4.9000000000000004</v>
      </c>
      <c r="S71" s="38">
        <v>0</v>
      </c>
      <c r="T71" s="37">
        <f>SUMPRODUCT(LTA!J71:AN71,LTA!J$101:AN$101,LTA!J$104:AN$104)</f>
        <v>44.300000000000004</v>
      </c>
      <c r="U71" s="37">
        <f>SUMPRODUCT(LTA!J71:AN71,LTA!J$102:AN$102,LTA!J$104:AN$104)</f>
        <v>104.75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9.1473994406939578</v>
      </c>
      <c r="AD71">
        <f t="shared" si="4"/>
        <v>829.44199697685451</v>
      </c>
      <c r="AE71">
        <f>'IDT-1'!C71</f>
        <v>0</v>
      </c>
      <c r="AF71" s="24"/>
      <c r="AG71">
        <f t="shared" si="5"/>
        <v>829.44199697685451</v>
      </c>
      <c r="AI71" s="34">
        <f>PXIL!I71</f>
        <v>0</v>
      </c>
      <c r="AJ71" s="34">
        <f>PXIL!O71</f>
        <v>0</v>
      </c>
      <c r="AK71" s="34">
        <f>RTM_IEX!I71</f>
        <v>17.920000000000002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8.0162177816391562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627.65250857713386</v>
      </c>
      <c r="P72" s="36">
        <v>61.610000000000007</v>
      </c>
      <c r="Q72" s="36">
        <v>14.752539600550964</v>
      </c>
      <c r="R72" s="38">
        <v>2.39</v>
      </c>
      <c r="S72" s="38">
        <v>0</v>
      </c>
      <c r="T72" s="37">
        <f>SUMPRODUCT(LTA!J72:AN72,LTA!J$101:AN$101,LTA!J$104:AN$104)</f>
        <v>33.93</v>
      </c>
      <c r="U72" s="37">
        <f>SUMPRODUCT(LTA!J72:AN72,LTA!J$102:AN$102,LTA!J$104:AN$104)</f>
        <v>104.75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9.0924968526615828</v>
      </c>
      <c r="AD72">
        <f t="shared" si="4"/>
        <v>823.25796910666236</v>
      </c>
      <c r="AE72">
        <f>'IDT-1'!C72</f>
        <v>5</v>
      </c>
      <c r="AF72" s="24"/>
      <c r="AG72">
        <f t="shared" si="5"/>
        <v>828.25796910666236</v>
      </c>
      <c r="AI72" s="34">
        <f>PXIL!I72</f>
        <v>0</v>
      </c>
      <c r="AJ72" s="34">
        <f>PXIL!O72</f>
        <v>0</v>
      </c>
      <c r="AK72" s="34">
        <f>RTM_IEX!I72</f>
        <v>20.37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8.0162177816391562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628.3618202433272</v>
      </c>
      <c r="P73" s="36">
        <v>61.610000000000007</v>
      </c>
      <c r="Q73" s="36">
        <v>14.752539600550964</v>
      </c>
      <c r="R73" s="38">
        <v>0.28999999999999998</v>
      </c>
      <c r="S73" s="38">
        <v>0</v>
      </c>
      <c r="T73" s="37">
        <f>SUMPRODUCT(LTA!J73:AN73,LTA!J$101:AN$101,LTA!J$104:AN$104)</f>
        <v>27.730000000000004</v>
      </c>
      <c r="U73" s="37">
        <f>SUMPRODUCT(LTA!J73:AN73,LTA!J$102:AN$102,LTA!J$104:AN$104)</f>
        <v>104.75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9.2691067953240847</v>
      </c>
      <c r="AD73">
        <f t="shared" si="4"/>
        <v>843.15067083019323</v>
      </c>
      <c r="AE73">
        <f>'IDT-1'!C73</f>
        <v>25</v>
      </c>
      <c r="AF73" s="24"/>
      <c r="AG73">
        <f t="shared" si="5"/>
        <v>868.15067083019323</v>
      </c>
      <c r="AI73" s="34">
        <f>PXIL!I73</f>
        <v>0</v>
      </c>
      <c r="AJ73" s="34">
        <f>PXIL!O73</f>
        <v>0</v>
      </c>
      <c r="AK73" s="34">
        <f>RTM_IEX!I73</f>
        <v>48.03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8.0162177816391562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648.45285152805252</v>
      </c>
      <c r="P74" s="36">
        <v>61.610000000000007</v>
      </c>
      <c r="Q74" s="36">
        <v>14.752539600550964</v>
      </c>
      <c r="R74" s="38">
        <v>0</v>
      </c>
      <c r="S74" s="38">
        <v>0</v>
      </c>
      <c r="T74" s="37">
        <f>SUMPRODUCT(LTA!J74:AN74,LTA!J$101:AN$101,LTA!J$104:AN$104)</f>
        <v>31.7</v>
      </c>
      <c r="U74" s="37">
        <f>SUMPRODUCT(LTA!J74:AN74,LTA!J$102:AN$102,LTA!J$104:AN$104)</f>
        <v>104.75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9.3418038706296667</v>
      </c>
      <c r="AD74">
        <f t="shared" si="4"/>
        <v>851.33900503961308</v>
      </c>
      <c r="AE74">
        <f>'IDT-1'!C74</f>
        <v>20</v>
      </c>
      <c r="AF74" s="24"/>
      <c r="AG74">
        <f t="shared" si="5"/>
        <v>871.33900503961308</v>
      </c>
      <c r="AI74" s="34">
        <f>PXIL!I74</f>
        <v>0</v>
      </c>
      <c r="AJ74" s="34">
        <f>PXIL!O74</f>
        <v>0</v>
      </c>
      <c r="AK74" s="34">
        <f>RTM_IEX!I74</f>
        <v>32.520000000000003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8.0162177816391562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664.72974177453307</v>
      </c>
      <c r="P75" s="36">
        <v>61.610000000000007</v>
      </c>
      <c r="Q75" s="36">
        <v>14.752539600550964</v>
      </c>
      <c r="R75" s="38">
        <v>0</v>
      </c>
      <c r="S75" s="38">
        <v>0</v>
      </c>
      <c r="T75" s="37">
        <f>SUMPRODUCT(LTA!J75:AN75,LTA!J$101:AN$101,LTA!J$104:AN$104)</f>
        <v>28.65</v>
      </c>
      <c r="U75" s="37">
        <f>SUMPRODUCT(LTA!J75:AN75,LTA!J$102:AN$102,LTA!J$104:AN$104)</f>
        <v>108.75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9.18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10.418965257018229</v>
      </c>
      <c r="AD75">
        <f t="shared" si="4"/>
        <v>771.778733899705</v>
      </c>
      <c r="AE75">
        <f>'IDT-1'!C75</f>
        <v>109.11199999999999</v>
      </c>
      <c r="AF75" s="24"/>
      <c r="AG75">
        <f t="shared" si="5"/>
        <v>880.89073389970497</v>
      </c>
      <c r="AI75" s="34">
        <f>PXIL!I75</f>
        <v>0</v>
      </c>
      <c r="AJ75" s="34">
        <f>PXIL!O75</f>
        <v>0</v>
      </c>
      <c r="AK75" s="34">
        <f>RTM_IEX!I75</f>
        <v>25.07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1.7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8.0162177816391562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695.79344451644045</v>
      </c>
      <c r="P76" s="36">
        <v>61.610000000000007</v>
      </c>
      <c r="Q76" s="36">
        <v>14.752539600550964</v>
      </c>
      <c r="R76" s="38">
        <v>0</v>
      </c>
      <c r="S76" s="38">
        <v>0</v>
      </c>
      <c r="T76" s="37">
        <f>SUMPRODUCT(LTA!J76:AN76,LTA!J$101:AN$101,LTA!J$104:AN$104)</f>
        <v>17.759999999999998</v>
      </c>
      <c r="U76" s="37">
        <f>SUMPRODUCT(LTA!J76:AN76,LTA!J$102:AN$102,LTA!J$104:AN$104)</f>
        <v>108.75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10.310933841147014</v>
      </c>
      <c r="AD76">
        <f t="shared" si="4"/>
        <v>759.61046805748356</v>
      </c>
      <c r="AE76">
        <f>'IDT-1'!C76</f>
        <v>118.468</v>
      </c>
      <c r="AF76" s="24"/>
      <c r="AG76">
        <f t="shared" si="5"/>
        <v>878.07846805748352</v>
      </c>
      <c r="AI76" s="34">
        <f>PXIL!I76</f>
        <v>0</v>
      </c>
      <c r="AJ76" s="34">
        <f>PXIL!O76</f>
        <v>0</v>
      </c>
      <c r="AK76" s="34">
        <f>RTM_IEX!I76</f>
        <v>3.5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8.0162177816391562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693.62157837803466</v>
      </c>
      <c r="P77" s="36">
        <v>61.610000000000007</v>
      </c>
      <c r="Q77" s="36">
        <v>14.752539600550964</v>
      </c>
      <c r="R77" s="38">
        <v>0</v>
      </c>
      <c r="S77" s="38">
        <v>0</v>
      </c>
      <c r="T77" s="37">
        <f>SUMPRODUCT(LTA!J77:AN77,LTA!J$101:AN$101,LTA!J$104:AN$104)</f>
        <v>14.67</v>
      </c>
      <c r="U77" s="37">
        <f>SUMPRODUCT(LTA!J77:AN77,LTA!J$102:AN$102,LTA!J$104:AN$104)</f>
        <v>108.75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10.338901419129042</v>
      </c>
      <c r="AD77">
        <f t="shared" si="4"/>
        <v>762.76063434109585</v>
      </c>
      <c r="AE77">
        <f>'IDT-1'!C77</f>
        <v>110.5</v>
      </c>
      <c r="AF77" s="24"/>
      <c r="AG77">
        <f t="shared" si="5"/>
        <v>873.26063434109585</v>
      </c>
      <c r="AI77" s="34">
        <f>PXIL!I77</f>
        <v>0</v>
      </c>
      <c r="AJ77" s="34">
        <f>PXIL!O77</f>
        <v>0</v>
      </c>
      <c r="AK77" s="34">
        <f>RTM_IEX!I77</f>
        <v>11.94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8.3559813851628792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699.05017880565947</v>
      </c>
      <c r="P78" s="36">
        <v>61.610000000000007</v>
      </c>
      <c r="Q78" s="36">
        <v>14.752539600550964</v>
      </c>
      <c r="R78" s="38">
        <v>0</v>
      </c>
      <c r="S78" s="38">
        <v>0</v>
      </c>
      <c r="T78" s="37">
        <f>SUMPRODUCT(LTA!J78:AN78,LTA!J$101:AN$101,LTA!J$104:AN$104)</f>
        <v>14.67</v>
      </c>
      <c r="U78" s="37">
        <f>SUMPRODUCT(LTA!J78:AN78,LTA!J$102:AN$102,LTA!J$104:AN$104)</f>
        <v>108.75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10.561527022603149</v>
      </c>
      <c r="AD78">
        <f t="shared" si="4"/>
        <v>787.83637276877016</v>
      </c>
      <c r="AE78">
        <f>'IDT-1'!C78</f>
        <v>84.5</v>
      </c>
      <c r="AF78" s="24"/>
      <c r="AG78">
        <f t="shared" si="5"/>
        <v>872.33637276877016</v>
      </c>
      <c r="AI78" s="34">
        <f>PXIL!I78</f>
        <v>0</v>
      </c>
      <c r="AJ78" s="34">
        <f>PXIL!O78</f>
        <v>0</v>
      </c>
      <c r="AK78" s="34">
        <f>RTM_IEX!I78</f>
        <v>31.47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8.3559813851628792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704.05014468089439</v>
      </c>
      <c r="P79" s="36">
        <v>61.610000000000007</v>
      </c>
      <c r="Q79" s="36">
        <v>14.752539600550964</v>
      </c>
      <c r="R79" s="38">
        <v>0</v>
      </c>
      <c r="S79" s="38">
        <v>0</v>
      </c>
      <c r="T79" s="37">
        <f>SUMPRODUCT(LTA!J79:AN79,LTA!J$101:AN$101,LTA!J$104:AN$104)</f>
        <v>14.67</v>
      </c>
      <c r="U79" s="37">
        <f>SUMPRODUCT(LTA!J79:AN79,LTA!J$102:AN$102,LTA!J$104:AN$104)</f>
        <v>108.75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10.550086722305217</v>
      </c>
      <c r="AD79">
        <f t="shared" si="4"/>
        <v>786.54777894430299</v>
      </c>
      <c r="AE79">
        <f>'IDT-1'!C79</f>
        <v>66</v>
      </c>
      <c r="AF79" s="24"/>
      <c r="AG79">
        <f t="shared" si="5"/>
        <v>852.54777894430299</v>
      </c>
      <c r="AI79" s="34">
        <f>PXIL!I79</f>
        <v>0</v>
      </c>
      <c r="AJ79" s="34">
        <f>PXIL!O79</f>
        <v>0</v>
      </c>
      <c r="AK79" s="34">
        <f>RTM_IEX!I79</f>
        <v>25.17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8.3559813851628792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702.80451659040659</v>
      </c>
      <c r="P80" s="36">
        <v>61.610000000000007</v>
      </c>
      <c r="Q80" s="36">
        <v>14.752539600550964</v>
      </c>
      <c r="R80" s="38">
        <v>0</v>
      </c>
      <c r="S80" s="38">
        <v>0</v>
      </c>
      <c r="T80" s="37">
        <f>SUMPRODUCT(LTA!J80:AN80,LTA!J$101:AN$101,LTA!J$104:AN$104)</f>
        <v>14.67</v>
      </c>
      <c r="U80" s="37">
        <f>SUMPRODUCT(LTA!J80:AN80,LTA!J$102:AN$102,LTA!J$104:AN$104)</f>
        <v>108.75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10.450245195108925</v>
      </c>
      <c r="AD80">
        <f t="shared" si="4"/>
        <v>775.30199238101159</v>
      </c>
      <c r="AE80">
        <f>'IDT-1'!C80</f>
        <v>54</v>
      </c>
      <c r="AF80" s="24"/>
      <c r="AG80">
        <f t="shared" si="5"/>
        <v>829.30199238101159</v>
      </c>
      <c r="AI80" s="34">
        <f>PXIL!I80</f>
        <v>0</v>
      </c>
      <c r="AJ80" s="34">
        <f>PXIL!O80</f>
        <v>0</v>
      </c>
      <c r="AK80" s="34">
        <f>RTM_IEX!I80</f>
        <v>24.21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8.3559813851628792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45.927902452390725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699.34903978803902</v>
      </c>
      <c r="P81" s="36">
        <v>61.610000000000007</v>
      </c>
      <c r="Q81" s="36">
        <v>14.752539600550964</v>
      </c>
      <c r="R81" s="38">
        <v>0</v>
      </c>
      <c r="S81" s="38">
        <v>0</v>
      </c>
      <c r="T81" s="37">
        <f>SUMPRODUCT(LTA!J81:AN81,LTA!J$101:AN$101,LTA!J$104:AN$104)</f>
        <v>14.67</v>
      </c>
      <c r="U81" s="37">
        <f>SUMPRODUCT(LTA!J81:AN81,LTA!J$102:AN$102,LTA!J$104:AN$104)</f>
        <v>108.75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10.21495454082913</v>
      </c>
      <c r="AD81">
        <f t="shared" si="4"/>
        <v>748.7997086853145</v>
      </c>
      <c r="AE81">
        <f>'IDT-1'!C81</f>
        <v>40</v>
      </c>
      <c r="AF81" s="24"/>
      <c r="AG81">
        <f t="shared" si="5"/>
        <v>788.7997086853145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8.3559813851628792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45.927902452390725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708.7167669298484</v>
      </c>
      <c r="P82" s="36">
        <v>61.610000000000007</v>
      </c>
      <c r="Q82" s="36">
        <v>14.752539600550964</v>
      </c>
      <c r="R82" s="38">
        <v>0</v>
      </c>
      <c r="S82" s="38">
        <v>0</v>
      </c>
      <c r="T82" s="37">
        <f>SUMPRODUCT(LTA!J82:AN82,LTA!J$101:AN$101,LTA!J$104:AN$104)</f>
        <v>14.67</v>
      </c>
      <c r="U82" s="37">
        <f>SUMPRODUCT(LTA!J82:AN82,LTA!J$102:AN$102,LTA!J$104:AN$104)</f>
        <v>108.75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10.297390539677052</v>
      </c>
      <c r="AD82">
        <f t="shared" si="4"/>
        <v>758.08499982827595</v>
      </c>
      <c r="AE82">
        <f>'IDT-1'!C82</f>
        <v>25</v>
      </c>
      <c r="AF82" s="24"/>
      <c r="AG82">
        <f t="shared" si="5"/>
        <v>783.08499982827595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8.3559813851628792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45.927902452390725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699.10772092177524</v>
      </c>
      <c r="P83" s="36">
        <v>61.610000000000007</v>
      </c>
      <c r="Q83" s="36">
        <v>14.752539600550964</v>
      </c>
      <c r="R83" s="38">
        <v>0</v>
      </c>
      <c r="S83" s="38">
        <v>0</v>
      </c>
      <c r="T83" s="37">
        <f>SUMPRODUCT(LTA!J83:AN83,LTA!J$101:AN$101,LTA!J$104:AN$104)</f>
        <v>14.67</v>
      </c>
      <c r="U83" s="37">
        <f>SUMPRODUCT(LTA!J83:AN83,LTA!J$102:AN$102,LTA!J$104:AN$104)</f>
        <v>108.75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10.328246592594546</v>
      </c>
      <c r="AD83">
        <f t="shared" si="4"/>
        <v>735.44509776728535</v>
      </c>
      <c r="AE83">
        <f>'IDT-1'!C83</f>
        <v>0</v>
      </c>
      <c r="AF83" s="24"/>
      <c r="AG83">
        <f t="shared" si="5"/>
        <v>735.44509776728535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45.927902452390725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662.35047007275739</v>
      </c>
      <c r="P84" s="36">
        <v>61.610000000000007</v>
      </c>
      <c r="Q84" s="36">
        <v>14.752539600550964</v>
      </c>
      <c r="R84" s="38">
        <v>0</v>
      </c>
      <c r="S84" s="38">
        <v>0</v>
      </c>
      <c r="T84" s="37">
        <f>SUMPRODUCT(LTA!J84:AN84,LTA!J$101:AN$101,LTA!J$104:AN$104)</f>
        <v>14.67</v>
      </c>
      <c r="U84" s="37">
        <f>SUMPRODUCT(LTA!J84:AN84,LTA!J$102:AN$102,LTA!J$104:AN$104)</f>
        <v>108.75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9.9447480844158793</v>
      </c>
      <c r="AD84">
        <f t="shared" si="4"/>
        <v>706.31136723872521</v>
      </c>
      <c r="AE84">
        <f>'IDT-1'!C84</f>
        <v>10</v>
      </c>
      <c r="AF84" s="24"/>
      <c r="AG84">
        <f t="shared" si="5"/>
        <v>716.31136723872521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45.927902452390725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643.75559566724303</v>
      </c>
      <c r="P85" s="36">
        <v>61.610000000000007</v>
      </c>
      <c r="Q85" s="36">
        <v>14.752539600550964</v>
      </c>
      <c r="R85" s="38">
        <v>0</v>
      </c>
      <c r="S85" s="38">
        <v>0</v>
      </c>
      <c r="T85" s="37">
        <f>SUMPRODUCT(LTA!J85:AN85,LTA!J$101:AN$101,LTA!J$104:AN$104)</f>
        <v>14.67</v>
      </c>
      <c r="U85" s="37">
        <f>SUMPRODUCT(LTA!J85:AN85,LTA!J$102:AN$102,LTA!J$104:AN$104)</f>
        <v>108.75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9.7278444245141795</v>
      </c>
      <c r="AD85">
        <f t="shared" si="4"/>
        <v>693.93339649311258</v>
      </c>
      <c r="AE85">
        <f>'IDT-1'!C85</f>
        <v>10</v>
      </c>
      <c r="AF85" s="24"/>
      <c r="AG85">
        <f t="shared" si="5"/>
        <v>703.93339649311258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45.927902452390725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633.41790905580876</v>
      </c>
      <c r="P86" s="36">
        <v>61.610000000000007</v>
      </c>
      <c r="Q86" s="36">
        <v>14.752539600550964</v>
      </c>
      <c r="R86" s="38">
        <v>0</v>
      </c>
      <c r="S86" s="38">
        <v>0</v>
      </c>
      <c r="T86" s="37">
        <f>SUMPRODUCT(LTA!J86:AN86,LTA!J$101:AN$101,LTA!J$104:AN$104)</f>
        <v>14.67</v>
      </c>
      <c r="U86" s="37">
        <f>SUMPRODUCT(LTA!J86:AN86,LTA!J$102:AN$102,LTA!J$104:AN$104)</f>
        <v>108.75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9.6368727823335583</v>
      </c>
      <c r="AD86">
        <f t="shared" si="4"/>
        <v>683.68668152385897</v>
      </c>
      <c r="AE86">
        <f>'IDT-1'!C86</f>
        <v>-10</v>
      </c>
      <c r="AF86" s="24"/>
      <c r="AG86">
        <f t="shared" si="5"/>
        <v>673.68668152385897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45.927902452390725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625.32489005316472</v>
      </c>
      <c r="P87" s="36">
        <v>61.610000000000007</v>
      </c>
      <c r="Q87" s="36">
        <v>14.752539600550964</v>
      </c>
      <c r="R87" s="38">
        <v>0</v>
      </c>
      <c r="S87" s="38">
        <v>0</v>
      </c>
      <c r="T87" s="37">
        <f>SUMPRODUCT(LTA!J87:AN87,LTA!J$101:AN$101,LTA!J$104:AN$104)</f>
        <v>14.67</v>
      </c>
      <c r="U87" s="37">
        <f>SUMPRODUCT(LTA!J87:AN87,LTA!J$102:AN$102,LTA!J$104:AN$104)</f>
        <v>108.75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9.6934302151102916</v>
      </c>
      <c r="AD87">
        <f t="shared" si="4"/>
        <v>690.05710508843811</v>
      </c>
      <c r="AE87">
        <f>'IDT-1'!C87</f>
        <v>-29</v>
      </c>
      <c r="AF87" s="24"/>
      <c r="AG87">
        <f t="shared" si="5"/>
        <v>661.05710508843811</v>
      </c>
      <c r="AI87" s="34">
        <f>PXIL!I87</f>
        <v>0</v>
      </c>
      <c r="AJ87" s="34">
        <f>PXIL!O87</f>
        <v>0</v>
      </c>
      <c r="AK87" s="34">
        <f>RTM_IEX!I87</f>
        <v>14.52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621.07186711037309</v>
      </c>
      <c r="P88" s="36">
        <v>61.610000000000007</v>
      </c>
      <c r="Q88" s="36">
        <v>14.752539600550964</v>
      </c>
      <c r="R88" s="38">
        <v>0</v>
      </c>
      <c r="S88" s="38">
        <v>0</v>
      </c>
      <c r="T88" s="37">
        <f>SUMPRODUCT(LTA!J88:AN88,LTA!J$101:AN$101,LTA!J$104:AN$104)</f>
        <v>18.75</v>
      </c>
      <c r="U88" s="37">
        <f>SUMPRODUCT(LTA!J88:AN88,LTA!J$102:AN$102,LTA!J$104:AN$104)</f>
        <v>108.75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9.715353866642177</v>
      </c>
      <c r="AD88">
        <f t="shared" si="4"/>
        <v>692.52650547462054</v>
      </c>
      <c r="AE88">
        <f>'IDT-1'!C88</f>
        <v>-40</v>
      </c>
      <c r="AF88" s="24"/>
      <c r="AG88">
        <f t="shared" si="5"/>
        <v>652.52650547462054</v>
      </c>
      <c r="AI88" s="34">
        <f>PXIL!I88</f>
        <v>0</v>
      </c>
      <c r="AJ88" s="34">
        <f>PXIL!O88</f>
        <v>0</v>
      </c>
      <c r="AK88" s="34">
        <f>RTM_IEX!I88</f>
        <v>14.52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628.50791438925717</v>
      </c>
      <c r="P89" s="36">
        <v>61.610000000000007</v>
      </c>
      <c r="Q89" s="36">
        <v>14.752539600550964</v>
      </c>
      <c r="R89" s="38">
        <v>0</v>
      </c>
      <c r="S89" s="38">
        <v>0</v>
      </c>
      <c r="T89" s="37">
        <f>SUMPRODUCT(LTA!J89:AN89,LTA!J$101:AN$101,LTA!J$104:AN$104)</f>
        <v>18.420000000000002</v>
      </c>
      <c r="U89" s="37">
        <f>SUMPRODUCT(LTA!J89:AN89,LTA!J$102:AN$102,LTA!J$104:AN$104)</f>
        <v>108.75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9.6927030826963581</v>
      </c>
      <c r="AD89">
        <f t="shared" si="4"/>
        <v>689.97520353745051</v>
      </c>
      <c r="AE89">
        <f>'IDT-1'!C89</f>
        <v>-45</v>
      </c>
      <c r="AF89" s="24"/>
      <c r="AG89">
        <f t="shared" si="5"/>
        <v>644.97520353745051</v>
      </c>
      <c r="AI89" s="34">
        <f>PXIL!I89</f>
        <v>0</v>
      </c>
      <c r="AJ89" s="34">
        <f>PXIL!O89</f>
        <v>0</v>
      </c>
      <c r="AK89" s="34">
        <f>RTM_IEX!I89</f>
        <v>4.84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627.32771735789925</v>
      </c>
      <c r="P90" s="36">
        <v>61.610000000000007</v>
      </c>
      <c r="Q90" s="36">
        <v>14.752539600550964</v>
      </c>
      <c r="R90" s="38">
        <v>0</v>
      </c>
      <c r="S90" s="38">
        <v>0</v>
      </c>
      <c r="T90" s="37">
        <f>SUMPRODUCT(LTA!J90:AN90,LTA!J$101:AN$101,LTA!J$104:AN$104)</f>
        <v>16.010000000000002</v>
      </c>
      <c r="U90" s="37">
        <f>SUMPRODUCT(LTA!J90:AN90,LTA!J$102:AN$102,LTA!J$104:AN$104)</f>
        <v>108.75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9.6185173488204061</v>
      </c>
      <c r="AD90">
        <f t="shared" si="4"/>
        <v>681.61919223996847</v>
      </c>
      <c r="AE90">
        <f>'IDT-1'!C90</f>
        <v>-45</v>
      </c>
      <c r="AF90" s="24"/>
      <c r="AG90">
        <f t="shared" si="5"/>
        <v>636.61919223996847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615.72516605339183</v>
      </c>
      <c r="P91" s="36">
        <v>61.610000000000007</v>
      </c>
      <c r="Q91" s="36">
        <v>14.752539600550964</v>
      </c>
      <c r="R91" s="38">
        <v>0</v>
      </c>
      <c r="S91" s="38">
        <v>0</v>
      </c>
      <c r="T91" s="37">
        <f>SUMPRODUCT(LTA!J91:AN91,LTA!J$101:AN$101,LTA!J$104:AN$104)</f>
        <v>15.84</v>
      </c>
      <c r="U91" s="37">
        <f>SUMPRODUCT(LTA!J91:AN91,LTA!J$102:AN$102,LTA!J$104:AN$104)</f>
        <v>108.75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10.376373341247117</v>
      </c>
      <c r="AD91">
        <f t="shared" si="4"/>
        <v>612.53878494303444</v>
      </c>
      <c r="AE91">
        <f>'IDT-1'!C91</f>
        <v>20</v>
      </c>
      <c r="AF91" s="24"/>
      <c r="AG91">
        <f t="shared" si="5"/>
        <v>632.53878494303444</v>
      </c>
      <c r="AI91" s="34">
        <f>PXIL!I91</f>
        <v>0</v>
      </c>
      <c r="AJ91" s="34">
        <f>PXIL!O91</f>
        <v>0</v>
      </c>
      <c r="AK91" s="34">
        <f>RTM_IEX!I91</f>
        <v>20.329999999999998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615.18219939179767</v>
      </c>
      <c r="P92" s="36">
        <v>61.610000000000007</v>
      </c>
      <c r="Q92" s="36">
        <v>14.752539600550964</v>
      </c>
      <c r="R92" s="38">
        <v>0</v>
      </c>
      <c r="S92" s="38">
        <v>0</v>
      </c>
      <c r="T92" s="37">
        <f>SUMPRODUCT(LTA!J92:AN92,LTA!J$101:AN$101,LTA!J$104:AN$104)</f>
        <v>15.51</v>
      </c>
      <c r="U92" s="37">
        <f>SUMPRODUCT(LTA!J92:AN92,LTA!J$102:AN$102,LTA!J$104:AN$104)</f>
        <v>108.75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10.33463523462509</v>
      </c>
      <c r="AD92">
        <f t="shared" si="4"/>
        <v>607.83755638806224</v>
      </c>
      <c r="AE92">
        <f>'IDT-1'!C92</f>
        <v>15</v>
      </c>
      <c r="AF92" s="24"/>
      <c r="AG92">
        <f t="shared" si="5"/>
        <v>622.83755638806224</v>
      </c>
      <c r="AI92" s="34">
        <f>PXIL!I92</f>
        <v>0</v>
      </c>
      <c r="AJ92" s="34">
        <f>PXIL!O92</f>
        <v>0</v>
      </c>
      <c r="AK92" s="34">
        <f>RTM_IEX!I92</f>
        <v>16.46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611.08931288264853</v>
      </c>
      <c r="P93" s="36">
        <v>61.610000000000007</v>
      </c>
      <c r="Q93" s="36">
        <v>14.752539600550964</v>
      </c>
      <c r="R93" s="38">
        <v>0</v>
      </c>
      <c r="S93" s="38">
        <v>0</v>
      </c>
      <c r="T93" s="37">
        <f>SUMPRODUCT(LTA!J93:AN93,LTA!J$101:AN$101,LTA!J$104:AN$104)</f>
        <v>15.34</v>
      </c>
      <c r="U93" s="37">
        <f>SUMPRODUCT(LTA!J93:AN93,LTA!J$102:AN$102,LTA!J$104:AN$104)</f>
        <v>108.75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10.237457833344576</v>
      </c>
      <c r="AD93">
        <f t="shared" si="4"/>
        <v>596.89184728019359</v>
      </c>
      <c r="AE93">
        <f>'IDT-1'!C93</f>
        <v>5</v>
      </c>
      <c r="AF93" s="24"/>
      <c r="AG93">
        <f t="shared" si="5"/>
        <v>601.89184728019359</v>
      </c>
      <c r="AI93" s="34">
        <f>PXIL!I93</f>
        <v>0</v>
      </c>
      <c r="AJ93" s="34">
        <f>PXIL!O93</f>
        <v>0</v>
      </c>
      <c r="AK93" s="34">
        <f>RTM_IEX!I93</f>
        <v>9.68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611.08931288264853</v>
      </c>
      <c r="P94" s="36">
        <v>61.610000000000007</v>
      </c>
      <c r="Q94" s="36">
        <v>14.752539600550964</v>
      </c>
      <c r="R94" s="38">
        <v>0</v>
      </c>
      <c r="S94" s="38">
        <v>0</v>
      </c>
      <c r="T94" s="37">
        <f>SUMPRODUCT(LTA!J94:AN94,LTA!J$101:AN$101,LTA!J$104:AN$104)</f>
        <v>15.17</v>
      </c>
      <c r="U94" s="37">
        <f>SUMPRODUCT(LTA!J94:AN94,LTA!J$102:AN$102,LTA!J$104:AN$104)</f>
        <v>108.75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10.193369833344578</v>
      </c>
      <c r="AD94">
        <f t="shared" si="4"/>
        <v>591.92593528019358</v>
      </c>
      <c r="AE94">
        <f>'IDT-1'!C94</f>
        <v>5</v>
      </c>
      <c r="AF94" s="24"/>
      <c r="AG94">
        <f t="shared" si="5"/>
        <v>596.92593528019358</v>
      </c>
      <c r="AI94" s="34">
        <f>PXIL!I94</f>
        <v>0</v>
      </c>
      <c r="AJ94" s="34">
        <f>PXIL!O94</f>
        <v>0</v>
      </c>
      <c r="AK94" s="34">
        <f>RTM_IEX!I94</f>
        <v>4.84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611.09900440659396</v>
      </c>
      <c r="P95" s="36">
        <v>61.610000000000007</v>
      </c>
      <c r="Q95" s="36">
        <v>14.752539600550964</v>
      </c>
      <c r="R95" s="38">
        <v>0</v>
      </c>
      <c r="S95" s="38">
        <v>0</v>
      </c>
      <c r="T95" s="37">
        <f>SUMPRODUCT(LTA!J95:AN95,LTA!J$101:AN$101,LTA!J$104:AN$104)</f>
        <v>15.08</v>
      </c>
      <c r="U95" s="37">
        <f>SUMPRODUCT(LTA!J95:AN95,LTA!J$102:AN$102,LTA!J$104:AN$104)</f>
        <v>108.75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10.269311118755295</v>
      </c>
      <c r="AD95">
        <f t="shared" si="4"/>
        <v>600.47968551872839</v>
      </c>
      <c r="AE95">
        <f>'IDT-1'!C95</f>
        <v>-5</v>
      </c>
      <c r="AF95" s="24"/>
      <c r="AG95">
        <f t="shared" si="5"/>
        <v>595.47968551872839</v>
      </c>
      <c r="AI95" s="34">
        <f>PXIL!I95</f>
        <v>0</v>
      </c>
      <c r="AJ95" s="34">
        <f>PXIL!O95</f>
        <v>0</v>
      </c>
      <c r="AK95" s="34">
        <f>RTM_IEX!I95</f>
        <v>13.55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611.09900440659396</v>
      </c>
      <c r="P96" s="36">
        <v>61.610000000000007</v>
      </c>
      <c r="Q96" s="36">
        <v>14.752539600550964</v>
      </c>
      <c r="R96" s="38">
        <v>0</v>
      </c>
      <c r="S96" s="38">
        <v>0</v>
      </c>
      <c r="T96" s="37">
        <f>SUMPRODUCT(LTA!J96:AN96,LTA!J$101:AN$101,LTA!J$104:AN$104)</f>
        <v>15.01</v>
      </c>
      <c r="U96" s="37">
        <f>SUMPRODUCT(LTA!J96:AN96,LTA!J$102:AN$102,LTA!J$104:AN$104)</f>
        <v>108.75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10.217655118755296</v>
      </c>
      <c r="AD96">
        <f t="shared" si="4"/>
        <v>594.66134151872836</v>
      </c>
      <c r="AE96">
        <f>'IDT-1'!C96</f>
        <v>-5</v>
      </c>
      <c r="AF96" s="24"/>
      <c r="AG96">
        <f t="shared" si="5"/>
        <v>589.66134151872836</v>
      </c>
      <c r="AI96" s="34">
        <f>PXIL!I96</f>
        <v>0</v>
      </c>
      <c r="AJ96" s="34">
        <f>PXIL!O96</f>
        <v>0</v>
      </c>
      <c r="AK96" s="34">
        <f>RTM_IEX!I96</f>
        <v>7.75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613.75084226680906</v>
      </c>
      <c r="P97" s="36">
        <v>61.610000000000007</v>
      </c>
      <c r="Q97" s="36">
        <v>14.752539600550964</v>
      </c>
      <c r="R97" s="38">
        <v>0</v>
      </c>
      <c r="S97" s="38">
        <v>0</v>
      </c>
      <c r="T97" s="37">
        <f>SUMPRODUCT(LTA!J97:AN97,LTA!J$101:AN$101,LTA!J$104:AN$104)</f>
        <v>14.67</v>
      </c>
      <c r="U97" s="37">
        <f>SUMPRODUCT(LTA!J97:AN97,LTA!J$102:AN$102,LTA!J$104:AN$104)</f>
        <v>108.75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10.169799291925189</v>
      </c>
      <c r="AD97">
        <f t="shared" si="4"/>
        <v>589.2710352057735</v>
      </c>
      <c r="AE97">
        <f>'IDT-1'!C97</f>
        <v>-10</v>
      </c>
      <c r="AF97" s="24"/>
      <c r="AG97">
        <f t="shared" si="5"/>
        <v>579.2710352057735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614.29340302946821</v>
      </c>
      <c r="P98" s="36">
        <v>61.610000000000007</v>
      </c>
      <c r="Q98" s="36">
        <v>14.752539600550964</v>
      </c>
      <c r="R98" s="38">
        <v>0</v>
      </c>
      <c r="S98" s="38">
        <v>0</v>
      </c>
      <c r="T98" s="37">
        <f>SUMPRODUCT(LTA!J98:AN98,LTA!J$101:AN$101,LTA!J$104:AN$104)</f>
        <v>14.67</v>
      </c>
      <c r="U98" s="37">
        <f>SUMPRODUCT(LTA!J98:AN98,LTA!J$102:AN$102,LTA!J$104:AN$104)</f>
        <v>108.75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10.174573826636589</v>
      </c>
      <c r="AD98">
        <f t="shared" si="4"/>
        <v>589.80882143372128</v>
      </c>
      <c r="AE98">
        <f>'IDT-1'!C98</f>
        <v>-20</v>
      </c>
      <c r="AF98" s="24"/>
      <c r="AG98">
        <f t="shared" si="5"/>
        <v>569.80882143372128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0.13446828749999992</v>
      </c>
      <c r="E99">
        <f t="shared" si="6"/>
        <v>0.20846827515495236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1.1460645174068282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14.154758798042556</v>
      </c>
      <c r="P99" s="36">
        <f t="shared" si="6"/>
        <v>1.3627834710526312</v>
      </c>
      <c r="Q99" s="36">
        <f t="shared" si="6"/>
        <v>0.3240087637408251</v>
      </c>
      <c r="R99" s="38">
        <f t="shared" si="6"/>
        <v>0.24706999999999998</v>
      </c>
      <c r="S99" s="38">
        <f t="shared" si="6"/>
        <v>0</v>
      </c>
      <c r="T99" s="37">
        <f t="shared" si="6"/>
        <v>1.7075150000000006</v>
      </c>
      <c r="U99" s="37">
        <f t="shared" si="6"/>
        <v>2.5153675000000004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2.2949999999999997E-3</v>
      </c>
      <c r="Z99" s="34">
        <f t="shared" si="6"/>
        <v>-0.44374999999999998</v>
      </c>
      <c r="AA99" s="75">
        <f t="shared" si="6"/>
        <v>0</v>
      </c>
      <c r="AB99" s="75">
        <f t="shared" si="6"/>
        <v>-3.6150399999999991</v>
      </c>
      <c r="AC99">
        <f t="shared" si="6"/>
        <v>0.23096916653216062</v>
      </c>
      <c r="AD99">
        <f t="shared" si="6"/>
        <v>17.377772946365624</v>
      </c>
      <c r="AE99">
        <f t="shared" si="6"/>
        <v>-1.1833767499999999</v>
      </c>
      <c r="AG99">
        <f t="shared" si="6"/>
        <v>16.194396196365624</v>
      </c>
      <c r="AI99">
        <f t="shared" si="6"/>
        <v>0</v>
      </c>
      <c r="AJ99">
        <f t="shared" si="6"/>
        <v>0</v>
      </c>
      <c r="AK99">
        <f t="shared" si="6"/>
        <v>0.10530749999999997</v>
      </c>
      <c r="AL99">
        <f t="shared" si="6"/>
        <v>-0.24099999999999999</v>
      </c>
      <c r="AM99">
        <f t="shared" si="6"/>
        <v>0</v>
      </c>
      <c r="AN99">
        <f t="shared" si="6"/>
        <v>0</v>
      </c>
      <c r="AO99">
        <f t="shared" si="6"/>
        <v>4.2499999999999998E-4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45227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11.080628830269118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53.384515230396843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810.48524667065692</v>
      </c>
      <c r="P3" s="36">
        <v>62.54</v>
      </c>
      <c r="Q3" s="36">
        <v>17.823068181818183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267.53000000000003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-308</v>
      </c>
      <c r="AA3" s="75">
        <f>STOA!J3</f>
        <v>4.3499999999999996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14.7475637952718</v>
      </c>
      <c r="AD3">
        <f>SUM(B3:AB3,AI3:AR3)-AC3</f>
        <v>1042.3774951178691</v>
      </c>
      <c r="AE3">
        <f>'IDT-1'!F3</f>
        <v>-153</v>
      </c>
      <c r="AF3" s="24"/>
      <c r="AG3">
        <f>SUM(AD3:AF3)</f>
        <v>889.3774951178691</v>
      </c>
      <c r="AI3" s="34">
        <f>PXIL!J3</f>
        <v>0</v>
      </c>
      <c r="AJ3" s="34">
        <f>PXIL!P3</f>
        <v>0</v>
      </c>
      <c r="AK3" s="34">
        <f>RTM_IEX!J3</f>
        <v>130.71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69.60682102571127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810.96549942515253</v>
      </c>
      <c r="P4" s="36">
        <v>62.54</v>
      </c>
      <c r="Q4" s="36">
        <v>17.823068181818183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267.37000000000006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-365</v>
      </c>
      <c r="AA4" s="75">
        <f>STOA!J4</f>
        <v>4.3499999999999996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15.570881877170276</v>
      </c>
      <c r="AD4">
        <f t="shared" ref="AD4:AD67" si="1">SUM(B4:AB4,AI4:AR4)-AC4</f>
        <v>1020.6069967102146</v>
      </c>
      <c r="AE4">
        <f>'IDT-1'!F4</f>
        <v>-130.32</v>
      </c>
      <c r="AF4" s="24"/>
      <c r="AG4">
        <f t="shared" ref="AG4:AG67" si="2">SUM(AD4:AF4)</f>
        <v>890.28699671021468</v>
      </c>
      <c r="AI4" s="34">
        <f>PXIL!J4</f>
        <v>0</v>
      </c>
      <c r="AJ4" s="34">
        <f>PXIL!P4</f>
        <v>0</v>
      </c>
      <c r="AK4" s="34">
        <f>RTM_IEX!J4</f>
        <v>150.08000000000001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69.60682102571127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799.44811290919233</v>
      </c>
      <c r="P5" s="36">
        <v>62.54</v>
      </c>
      <c r="Q5" s="36">
        <v>17.823068181818183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267.20000000000005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-363</v>
      </c>
      <c r="AA5" s="75">
        <f>STOA!J5</f>
        <v>4.3499999999999996</v>
      </c>
      <c r="AB5" s="75">
        <f>-STOA!P5</f>
        <v>0</v>
      </c>
      <c r="AC5">
        <f t="shared" si="0"/>
        <v>15.450188620785434</v>
      </c>
      <c r="AD5">
        <f t="shared" si="1"/>
        <v>1011.0303034506392</v>
      </c>
      <c r="AE5">
        <f>'IDT-1'!F5</f>
        <v>-130.89699999999999</v>
      </c>
      <c r="AF5" s="24"/>
      <c r="AG5">
        <f t="shared" si="2"/>
        <v>880.13330345063923</v>
      </c>
      <c r="AI5" s="34">
        <f>PXIL!J5</f>
        <v>0</v>
      </c>
      <c r="AJ5" s="34">
        <f>PXIL!P5</f>
        <v>0</v>
      </c>
      <c r="AK5" s="34">
        <f>RTM_IEX!J5</f>
        <v>150.07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727.07842133666168</v>
      </c>
      <c r="P6" s="36">
        <v>62.54</v>
      </c>
      <c r="Q6" s="36">
        <v>17.823068181818183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267.03000000000003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-134.35</v>
      </c>
      <c r="AA6" s="75">
        <f>STOA!J6</f>
        <v>4.3499999999999996</v>
      </c>
      <c r="AB6" s="75">
        <f>-STOA!P6</f>
        <v>0</v>
      </c>
      <c r="AC6">
        <f t="shared" si="0"/>
        <v>11.480787027541071</v>
      </c>
      <c r="AD6">
        <f t="shared" si="1"/>
        <v>997.14591037536707</v>
      </c>
      <c r="AE6">
        <f>'IDT-1'!F6</f>
        <v>-122.824</v>
      </c>
      <c r="AF6" s="24"/>
      <c r="AG6">
        <f t="shared" si="2"/>
        <v>874.32191037536711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654.46358935833655</v>
      </c>
      <c r="P7" s="36">
        <v>62.54</v>
      </c>
      <c r="Q7" s="36">
        <v>17.823068181818183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266.79000000000002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-79</v>
      </c>
      <c r="AA7" s="75">
        <f>STOA!J7</f>
        <v>4.3499999999999996</v>
      </c>
      <c r="AB7" s="75">
        <f>-STOA!P7</f>
        <v>0</v>
      </c>
      <c r="AC7">
        <f t="shared" si="0"/>
        <v>10.410407040433666</v>
      </c>
      <c r="AD7">
        <f t="shared" si="1"/>
        <v>973.7114583841493</v>
      </c>
      <c r="AE7">
        <f>'IDT-1'!F7</f>
        <v>-116.48099999999999</v>
      </c>
      <c r="AF7" s="24"/>
      <c r="AG7">
        <f t="shared" si="2"/>
        <v>857.2304583841493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654.46358935833655</v>
      </c>
      <c r="P8" s="36">
        <v>62.54</v>
      </c>
      <c r="Q8" s="36">
        <v>17.823068181818183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266.62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-96</v>
      </c>
      <c r="AA8" s="75">
        <f>STOA!J8</f>
        <v>4.3499999999999996</v>
      </c>
      <c r="AB8" s="75">
        <f>-STOA!P8</f>
        <v>0</v>
      </c>
      <c r="AC8">
        <f t="shared" si="0"/>
        <v>10.533204825744402</v>
      </c>
      <c r="AD8">
        <f t="shared" si="1"/>
        <v>959.41866059883876</v>
      </c>
      <c r="AE8">
        <f>'IDT-1'!F8</f>
        <v>-111.86799999999999</v>
      </c>
      <c r="AF8" s="24"/>
      <c r="AG8">
        <f t="shared" si="2"/>
        <v>847.5506605988387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-17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649.78375390108113</v>
      </c>
      <c r="P9" s="36">
        <v>62.54</v>
      </c>
      <c r="Q9" s="36">
        <v>17.823068181818183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266.45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-101</v>
      </c>
      <c r="AA9" s="75">
        <f>STOA!J9</f>
        <v>4.3499999999999996</v>
      </c>
      <c r="AB9" s="75">
        <f>-STOA!P9</f>
        <v>0</v>
      </c>
      <c r="AC9">
        <f t="shared" si="0"/>
        <v>10.508282528764946</v>
      </c>
      <c r="AD9">
        <f t="shared" si="1"/>
        <v>952.59374743856267</v>
      </c>
      <c r="AE9">
        <f>'IDT-1'!F9</f>
        <v>-110.714</v>
      </c>
      <c r="AF9" s="24"/>
      <c r="AG9">
        <f t="shared" si="2"/>
        <v>841.87974743856262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-14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647.98707653394013</v>
      </c>
      <c r="P10" s="36">
        <v>62.54</v>
      </c>
      <c r="Q10" s="36">
        <v>17.823068181818183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266.45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-112</v>
      </c>
      <c r="AA10" s="75">
        <f>STOA!J10</f>
        <v>4.3499999999999996</v>
      </c>
      <c r="AB10" s="75">
        <f>-STOA!P10</f>
        <v>0</v>
      </c>
      <c r="AC10">
        <f t="shared" si="0"/>
        <v>10.572374915633862</v>
      </c>
      <c r="AD10">
        <f t="shared" si="1"/>
        <v>941.73297768455279</v>
      </c>
      <c r="AE10">
        <f>'IDT-1'!F10</f>
        <v>-106.678</v>
      </c>
      <c r="AF10" s="24"/>
      <c r="AG10">
        <f t="shared" si="2"/>
        <v>835.0549776845528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-12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647.98707653394013</v>
      </c>
      <c r="P11" s="36">
        <v>62.54</v>
      </c>
      <c r="Q11" s="36">
        <v>17.823068181818183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266.45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-125</v>
      </c>
      <c r="AA11" s="75">
        <f>STOA!J11</f>
        <v>4.3499999999999996</v>
      </c>
      <c r="AB11" s="75">
        <f>-STOA!P11</f>
        <v>0</v>
      </c>
      <c r="AC11">
        <f t="shared" si="0"/>
        <v>10.776571848644354</v>
      </c>
      <c r="AD11">
        <f t="shared" si="1"/>
        <v>918.52878075154229</v>
      </c>
      <c r="AE11">
        <f>'IDT-1'!F11</f>
        <v>-99.182000000000002</v>
      </c>
      <c r="AF11" s="24"/>
      <c r="AG11">
        <f t="shared" si="2"/>
        <v>819.34678075154227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-22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648.3138440339402</v>
      </c>
      <c r="P12" s="36">
        <v>62.54</v>
      </c>
      <c r="Q12" s="36">
        <v>17.823068181818183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266.45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-136</v>
      </c>
      <c r="AA12" s="75">
        <f>STOA!J12</f>
        <v>4.3499999999999996</v>
      </c>
      <c r="AB12" s="75">
        <f>-STOA!P12</f>
        <v>0</v>
      </c>
      <c r="AC12">
        <f t="shared" si="0"/>
        <v>10.885984932910697</v>
      </c>
      <c r="AD12">
        <f t="shared" si="1"/>
        <v>906.74613516727595</v>
      </c>
      <c r="AE12">
        <f>'IDT-1'!F12</f>
        <v>-93.992000000000004</v>
      </c>
      <c r="AF12" s="24"/>
      <c r="AG12">
        <f t="shared" si="2"/>
        <v>812.75413516727599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-23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652.01693323735776</v>
      </c>
      <c r="P13" s="36">
        <v>62.54</v>
      </c>
      <c r="Q13" s="36">
        <v>17.823068181818183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266.45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-148</v>
      </c>
      <c r="AA13" s="75">
        <f>STOA!J13</f>
        <v>4.3499999999999996</v>
      </c>
      <c r="AB13" s="75">
        <f>-STOA!P13</f>
        <v>0</v>
      </c>
      <c r="AC13">
        <f t="shared" si="0"/>
        <v>11.007353393122727</v>
      </c>
      <c r="AD13">
        <f t="shared" si="1"/>
        <v>900.32785591048162</v>
      </c>
      <c r="AE13">
        <f>'IDT-1'!F13</f>
        <v>-89.954999999999998</v>
      </c>
      <c r="AF13" s="24"/>
      <c r="AG13">
        <f t="shared" si="2"/>
        <v>810.37285591048158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-21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652.01693323735776</v>
      </c>
      <c r="P14" s="36">
        <v>62.54</v>
      </c>
      <c r="Q14" s="36">
        <v>17.823068181818183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266.45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-161</v>
      </c>
      <c r="AA14" s="75">
        <f>STOA!J14</f>
        <v>4.3499999999999996</v>
      </c>
      <c r="AB14" s="75">
        <f>-STOA!P14</f>
        <v>0</v>
      </c>
      <c r="AC14">
        <f t="shared" si="0"/>
        <v>11.105012795866875</v>
      </c>
      <c r="AD14">
        <f t="shared" si="1"/>
        <v>889.23019650773745</v>
      </c>
      <c r="AE14">
        <f>'IDT-1'!F14</f>
        <v>-87.072000000000003</v>
      </c>
      <c r="AF14" s="24"/>
      <c r="AG14">
        <f t="shared" si="2"/>
        <v>802.15819650773744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-19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650.07982494135274</v>
      </c>
      <c r="P15" s="36">
        <v>62.54</v>
      </c>
      <c r="Q15" s="36">
        <v>17.823068181818183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266.24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-165</v>
      </c>
      <c r="AA15" s="75">
        <f>STOA!J15</f>
        <v>4.3499999999999996</v>
      </c>
      <c r="AB15" s="75">
        <f>-STOA!P15</f>
        <v>0</v>
      </c>
      <c r="AC15">
        <f t="shared" si="0"/>
        <v>11.130508880473005</v>
      </c>
      <c r="AD15">
        <f t="shared" si="1"/>
        <v>882.0575921271261</v>
      </c>
      <c r="AE15">
        <f>'IDT-1'!F15</f>
        <v>-88.224999999999994</v>
      </c>
      <c r="AF15" s="24"/>
      <c r="AG15">
        <f t="shared" si="2"/>
        <v>793.83259212712608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650.07982494135274</v>
      </c>
      <c r="P16" s="36">
        <v>62.54</v>
      </c>
      <c r="Q16" s="36">
        <v>17.823068181818183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266.24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-170</v>
      </c>
      <c r="AA16" s="75">
        <f>STOA!J16</f>
        <v>4.3499999999999996</v>
      </c>
      <c r="AB16" s="75">
        <f>-STOA!P16</f>
        <v>0</v>
      </c>
      <c r="AC16">
        <f t="shared" si="0"/>
        <v>11.192655773128374</v>
      </c>
      <c r="AD16">
        <f t="shared" si="1"/>
        <v>874.99544523447071</v>
      </c>
      <c r="AE16">
        <f>'IDT-1'!F16</f>
        <v>-87.072000000000003</v>
      </c>
      <c r="AF16" s="24"/>
      <c r="AG16">
        <f t="shared" si="2"/>
        <v>787.92344523447071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-22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580.21202730483776</v>
      </c>
      <c r="P17" s="36">
        <v>62.54</v>
      </c>
      <c r="Q17" s="36">
        <v>17.819999999999997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266.24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-78</v>
      </c>
      <c r="AA17" s="75">
        <f>STOA!J17</f>
        <v>4.3499999999999996</v>
      </c>
      <c r="AB17" s="75">
        <f>-STOA!P17</f>
        <v>0</v>
      </c>
      <c r="AC17">
        <f t="shared" si="0"/>
        <v>10.196032670472645</v>
      </c>
      <c r="AD17">
        <f t="shared" si="1"/>
        <v>849.12120251879355</v>
      </c>
      <c r="AE17">
        <f>'IDT-1'!F17</f>
        <v>-77.269000000000005</v>
      </c>
      <c r="AF17" s="24"/>
      <c r="AG17">
        <f t="shared" si="2"/>
        <v>771.85220251879355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-71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529.86528628492852</v>
      </c>
      <c r="P18" s="36">
        <v>62.54</v>
      </c>
      <c r="Q18" s="36">
        <v>17.819999999999997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266.24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-79</v>
      </c>
      <c r="AA18" s="75">
        <f>STOA!J18</f>
        <v>4.3499999999999996</v>
      </c>
      <c r="AB18" s="75">
        <f>-STOA!P18</f>
        <v>0</v>
      </c>
      <c r="AC18">
        <f t="shared" si="0"/>
        <v>9.3179531009098753</v>
      </c>
      <c r="AD18">
        <f t="shared" si="1"/>
        <v>848.65254106844702</v>
      </c>
      <c r="AE18">
        <f>'IDT-1'!F18</f>
        <v>-77.846000000000004</v>
      </c>
      <c r="AF18" s="24"/>
      <c r="AG18">
        <f t="shared" si="2"/>
        <v>770.80654106844702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-21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529.86528628492852</v>
      </c>
      <c r="P19" s="36">
        <v>62.54</v>
      </c>
      <c r="Q19" s="36">
        <v>17.819999999999997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266.24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-64</v>
      </c>
      <c r="AA19" s="75">
        <f>STOA!J19</f>
        <v>4.3499999999999996</v>
      </c>
      <c r="AB19" s="75">
        <f>-STOA!P19</f>
        <v>0</v>
      </c>
      <c r="AC19">
        <f t="shared" si="0"/>
        <v>9.1226342954215784</v>
      </c>
      <c r="AD19">
        <f t="shared" si="1"/>
        <v>870.84785987393536</v>
      </c>
      <c r="AE19">
        <f>'IDT-1'!F19</f>
        <v>-92.838999999999999</v>
      </c>
      <c r="AF19" s="24"/>
      <c r="AG19">
        <f t="shared" si="2"/>
        <v>778.00885987393531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-14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599.57645963773302</v>
      </c>
      <c r="P20" s="36">
        <v>62.54</v>
      </c>
      <c r="Q20" s="36">
        <v>17.819999999999997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266.24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-167</v>
      </c>
      <c r="AA20" s="75">
        <f>STOA!J20</f>
        <v>4.3499999999999996</v>
      </c>
      <c r="AB20" s="75">
        <f>-STOA!P20</f>
        <v>0</v>
      </c>
      <c r="AC20">
        <f t="shared" si="0"/>
        <v>10.807405970401639</v>
      </c>
      <c r="AD20">
        <f t="shared" si="1"/>
        <v>881.82426155175983</v>
      </c>
      <c r="AE20">
        <f>'IDT-1'!F20</f>
        <v>-100.911</v>
      </c>
      <c r="AF20" s="24"/>
      <c r="AG20">
        <f t="shared" si="2"/>
        <v>780.91326155175989</v>
      </c>
      <c r="AI20" s="34">
        <f>PXIL!J20</f>
        <v>0</v>
      </c>
      <c r="AJ20" s="34">
        <f>PXIL!P20</f>
        <v>0</v>
      </c>
      <c r="AK20" s="34">
        <f>RTM_IEX!J20</f>
        <v>31.95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647.60728506783789</v>
      </c>
      <c r="P21" s="36">
        <v>62.54</v>
      </c>
      <c r="Q21" s="36">
        <v>17.823068181818183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266.24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-150</v>
      </c>
      <c r="AA21" s="75">
        <f>STOA!J21</f>
        <v>4.3499999999999996</v>
      </c>
      <c r="AB21" s="75">
        <f>-STOA!P21</f>
        <v>0</v>
      </c>
      <c r="AC21">
        <f t="shared" si="0"/>
        <v>10.886797341531194</v>
      </c>
      <c r="AD21">
        <f t="shared" si="1"/>
        <v>904.82876379255322</v>
      </c>
      <c r="AE21">
        <f>'IDT-1'!F21</f>
        <v>-111.291</v>
      </c>
      <c r="AF21" s="24"/>
      <c r="AG21">
        <f t="shared" si="2"/>
        <v>793.53776379255328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651.86640051108498</v>
      </c>
      <c r="P22" s="36">
        <v>62.54</v>
      </c>
      <c r="Q22" s="36">
        <v>17.823068181818183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266.08000000000004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-122</v>
      </c>
      <c r="AA22" s="75">
        <f>STOA!J22</f>
        <v>4.3499999999999996</v>
      </c>
      <c r="AB22" s="75">
        <f>-STOA!P22</f>
        <v>0</v>
      </c>
      <c r="AC22">
        <f t="shared" si="0"/>
        <v>10.789697644598835</v>
      </c>
      <c r="AD22">
        <f t="shared" si="1"/>
        <v>924.02497893273255</v>
      </c>
      <c r="AE22">
        <f>'IDT-1'!F22</f>
        <v>-121.67</v>
      </c>
      <c r="AF22" s="24"/>
      <c r="AG22">
        <f t="shared" si="2"/>
        <v>802.35497893273259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-23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724.70381721857973</v>
      </c>
      <c r="P23" s="36">
        <v>62.54</v>
      </c>
      <c r="Q23" s="36">
        <v>17.823068181818183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265.91000000000003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-98</v>
      </c>
      <c r="AA23" s="75">
        <f>STOA!J23</f>
        <v>4.3499999999999996</v>
      </c>
      <c r="AB23" s="75">
        <f>-STOA!P23</f>
        <v>0</v>
      </c>
      <c r="AC23">
        <f t="shared" si="0"/>
        <v>11.562342824457721</v>
      </c>
      <c r="AD23">
        <f t="shared" si="1"/>
        <v>980.91975046036839</v>
      </c>
      <c r="AE23">
        <f>'IDT-1'!F23</f>
        <v>-136.66300000000001</v>
      </c>
      <c r="AF23" s="24"/>
      <c r="AG23">
        <f t="shared" si="2"/>
        <v>844.25675046036838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-62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69.60682102571127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813.44527093347301</v>
      </c>
      <c r="P24" s="36">
        <v>62.54</v>
      </c>
      <c r="Q24" s="36">
        <v>17.823068181818183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265.74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-406</v>
      </c>
      <c r="AA24" s="75">
        <f>STOA!J24</f>
        <v>4.3499999999999996</v>
      </c>
      <c r="AB24" s="75">
        <f>-STOA!P24</f>
        <v>0</v>
      </c>
      <c r="AC24">
        <f t="shared" si="0"/>
        <v>16.010475094853504</v>
      </c>
      <c r="AD24">
        <f t="shared" si="1"/>
        <v>987.75717500085193</v>
      </c>
      <c r="AE24">
        <f>'IDT-1'!F24</f>
        <v>-144.73599999999999</v>
      </c>
      <c r="AF24" s="24"/>
      <c r="AG24">
        <f t="shared" si="2"/>
        <v>843.02117500085194</v>
      </c>
      <c r="AI24" s="34">
        <f>PXIL!J24</f>
        <v>0</v>
      </c>
      <c r="AJ24" s="34">
        <f>PXIL!P24</f>
        <v>0</v>
      </c>
      <c r="AK24" s="34">
        <f>RTM_IEX!J24</f>
        <v>157.82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69.60682102571127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822.3319622601922</v>
      </c>
      <c r="P25" s="36">
        <v>62.54</v>
      </c>
      <c r="Q25" s="36">
        <v>17.823068181818183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265.58000000000004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-397</v>
      </c>
      <c r="AA25" s="75">
        <f>STOA!J25</f>
        <v>4.3499999999999996</v>
      </c>
      <c r="AB25" s="75">
        <f>-STOA!P25</f>
        <v>0</v>
      </c>
      <c r="AC25">
        <f t="shared" si="0"/>
        <v>16.075478830828875</v>
      </c>
      <c r="AD25">
        <f t="shared" si="1"/>
        <v>1013.1588625915956</v>
      </c>
      <c r="AE25">
        <f>'IDT-1'!F25</f>
        <v>-141.27600000000001</v>
      </c>
      <c r="AF25" s="24"/>
      <c r="AG25">
        <f t="shared" si="2"/>
        <v>871.88286259159554</v>
      </c>
      <c r="AI25" s="34">
        <f>PXIL!J25</f>
        <v>0</v>
      </c>
      <c r="AJ25" s="34">
        <f>PXIL!P25</f>
        <v>0</v>
      </c>
      <c r="AK25" s="34">
        <f>RTM_IEX!J25</f>
        <v>165.56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69.60682102571127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849.77323831743183</v>
      </c>
      <c r="P26" s="36">
        <v>62.54</v>
      </c>
      <c r="Q26" s="36">
        <v>17.823068181818183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265.58000000000004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-399</v>
      </c>
      <c r="AA26" s="75">
        <f>STOA!J26</f>
        <v>4.3499999999999996</v>
      </c>
      <c r="AB26" s="75">
        <f>-STOA!P26</f>
        <v>0</v>
      </c>
      <c r="AC26">
        <f t="shared" si="0"/>
        <v>16.394382315176976</v>
      </c>
      <c r="AD26">
        <f t="shared" si="1"/>
        <v>1045.0612351644872</v>
      </c>
      <c r="AE26">
        <f>'IDT-1'!F26</f>
        <v>-138.393</v>
      </c>
      <c r="AF26" s="24"/>
      <c r="AG26">
        <f t="shared" si="2"/>
        <v>906.66823516448721</v>
      </c>
      <c r="AI26" s="34">
        <f>PXIL!J26</f>
        <v>0</v>
      </c>
      <c r="AJ26" s="34">
        <f>PXIL!P26</f>
        <v>0</v>
      </c>
      <c r="AK26" s="34">
        <f>RTM_IEX!J26</f>
        <v>172.34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69.60682102571127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884.70016931520115</v>
      </c>
      <c r="P27" s="36">
        <v>62.54</v>
      </c>
      <c r="Q27" s="36">
        <v>17.823068181818183</v>
      </c>
      <c r="R27" s="38">
        <v>0.13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265.43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-366</v>
      </c>
      <c r="AA27" s="75">
        <f>STOA!J27</f>
        <v>4.25</v>
      </c>
      <c r="AB27" s="75">
        <f>-STOA!P27</f>
        <v>0</v>
      </c>
      <c r="AC27">
        <f t="shared" si="0"/>
        <v>16.083953099724901</v>
      </c>
      <c r="AD27">
        <f t="shared" si="1"/>
        <v>1076.3885953777087</v>
      </c>
      <c r="AE27">
        <f>'IDT-1'!F27</f>
        <v>-176.45099999999999</v>
      </c>
      <c r="AF27" s="24"/>
      <c r="AG27">
        <f t="shared" si="2"/>
        <v>899.9375953777087</v>
      </c>
      <c r="AI27" s="34">
        <f>PXIL!J27</f>
        <v>0</v>
      </c>
      <c r="AJ27" s="34">
        <f>PXIL!P27</f>
        <v>0</v>
      </c>
      <c r="AK27" s="34">
        <f>RTM_IEX!J27</f>
        <v>135.55000000000001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69.60682102571127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929.34741521223157</v>
      </c>
      <c r="P28" s="36">
        <v>62.54</v>
      </c>
      <c r="Q28" s="36">
        <v>17.823068181818183</v>
      </c>
      <c r="R28" s="38">
        <v>0.76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265.59549500000003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-377</v>
      </c>
      <c r="AA28" s="75">
        <f>STOA!J28</f>
        <v>4.25</v>
      </c>
      <c r="AB28" s="75">
        <f>-STOA!P28</f>
        <v>0</v>
      </c>
      <c r="AC28">
        <f t="shared" si="0"/>
        <v>16.496324622362916</v>
      </c>
      <c r="AD28">
        <f t="shared" si="1"/>
        <v>1100.7389647521009</v>
      </c>
      <c r="AE28">
        <f>'IDT-1'!F28</f>
        <v>-166.071</v>
      </c>
      <c r="AF28" s="24"/>
      <c r="AG28">
        <f t="shared" si="2"/>
        <v>934.66796475210083</v>
      </c>
      <c r="AI28" s="34">
        <f>PXIL!J28</f>
        <v>0</v>
      </c>
      <c r="AJ28" s="34">
        <f>PXIL!P28</f>
        <v>0</v>
      </c>
      <c r="AK28" s="34">
        <f>RTM_IEX!J28</f>
        <v>125.87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69.60682102571127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929.34307978958157</v>
      </c>
      <c r="P29" s="36">
        <v>62.54</v>
      </c>
      <c r="Q29" s="36">
        <v>17.823068181818183</v>
      </c>
      <c r="R29" s="38">
        <v>2.8</v>
      </c>
      <c r="S29" s="38">
        <v>0</v>
      </c>
      <c r="T29" s="37">
        <f>SUMPRODUCT(LTA!J29:AN29,LTA!J$101:AN$101,LTA!J$105:AN$105)</f>
        <v>0.02</v>
      </c>
      <c r="U29" s="37">
        <f>SUMPRODUCT(LTA!J29:AN29,LTA!J$102:AN$102,LTA!J$105:AN$105)</f>
        <v>269.85942499999999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-299</v>
      </c>
      <c r="AA29" s="75">
        <f>STOA!J29</f>
        <v>4.25</v>
      </c>
      <c r="AB29" s="75">
        <f>-STOA!P29</f>
        <v>0</v>
      </c>
      <c r="AC29">
        <f t="shared" si="0"/>
        <v>15.603803107912364</v>
      </c>
      <c r="AD29">
        <f t="shared" si="1"/>
        <v>1156.9010808439014</v>
      </c>
      <c r="AE29">
        <f>'IDT-1'!F29</f>
        <v>-202.4</v>
      </c>
      <c r="AF29" s="24"/>
      <c r="AG29">
        <f t="shared" si="2"/>
        <v>954.50108084390138</v>
      </c>
      <c r="AI29" s="34">
        <f>PXIL!J29</f>
        <v>0</v>
      </c>
      <c r="AJ29" s="34">
        <f>PXIL!P29</f>
        <v>0</v>
      </c>
      <c r="AK29" s="34">
        <f>RTM_IEX!J29</f>
        <v>96.82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69.60682102571127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929.34307978958157</v>
      </c>
      <c r="P30" s="36">
        <v>62.54</v>
      </c>
      <c r="Q30" s="36">
        <v>17.823068181818183</v>
      </c>
      <c r="R30" s="38">
        <v>9.07</v>
      </c>
      <c r="S30" s="38">
        <v>0</v>
      </c>
      <c r="T30" s="37">
        <f>SUMPRODUCT(LTA!J30:AN30,LTA!J$101:AN$101,LTA!J$105:AN$105)</f>
        <v>2.2800000000000002</v>
      </c>
      <c r="U30" s="37">
        <f>SUMPRODUCT(LTA!J30:AN30,LTA!J$102:AN$102,LTA!J$105:AN$105)</f>
        <v>279.43866500000001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-286</v>
      </c>
      <c r="AA30" s="75">
        <f>STOA!J30</f>
        <v>4.25</v>
      </c>
      <c r="AB30" s="75">
        <f>-STOA!P30</f>
        <v>0</v>
      </c>
      <c r="AC30">
        <f t="shared" si="0"/>
        <v>15.647748762123824</v>
      </c>
      <c r="AD30">
        <f t="shared" si="1"/>
        <v>1187.9663751896896</v>
      </c>
      <c r="AE30">
        <f>'IDT-1'!F30</f>
        <v>-210.47300000000001</v>
      </c>
      <c r="AF30" s="24"/>
      <c r="AG30">
        <f t="shared" si="2"/>
        <v>977.49337518968969</v>
      </c>
      <c r="AI30" s="34">
        <f>PXIL!J30</f>
        <v>0</v>
      </c>
      <c r="AJ30" s="34">
        <f>PXIL!P30</f>
        <v>0</v>
      </c>
      <c r="AK30" s="34">
        <f>RTM_IEX!J30</f>
        <v>96.82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69.60682102571127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935.46964667094346</v>
      </c>
      <c r="P31" s="36">
        <v>62.54</v>
      </c>
      <c r="Q31" s="36">
        <v>17.823068181818183</v>
      </c>
      <c r="R31" s="38">
        <v>16.63</v>
      </c>
      <c r="S31" s="38">
        <v>0</v>
      </c>
      <c r="T31" s="37">
        <f>SUMPRODUCT(LTA!J31:AN31,LTA!J$101:AN$101,LTA!J$105:AN$105)</f>
        <v>7.91</v>
      </c>
      <c r="U31" s="37">
        <f>SUMPRODUCT(LTA!J31:AN31,LTA!J$102:AN$102,LTA!J$105:AN$105)</f>
        <v>288.74532499999998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-303</v>
      </c>
      <c r="AA31" s="75">
        <f>STOA!J31</f>
        <v>4.25</v>
      </c>
      <c r="AB31" s="75">
        <f>-STOA!P31</f>
        <v>0</v>
      </c>
      <c r="AC31">
        <f t="shared" si="0"/>
        <v>16.05056132655713</v>
      </c>
      <c r="AD31">
        <f t="shared" si="1"/>
        <v>1199.1867895066189</v>
      </c>
      <c r="AE31">
        <f>'IDT-1'!F31</f>
        <v>-197.78700000000001</v>
      </c>
      <c r="AF31" s="24"/>
      <c r="AG31">
        <f t="shared" si="2"/>
        <v>1001.3997895066188</v>
      </c>
      <c r="AI31" s="34">
        <f>PXIL!J31</f>
        <v>0</v>
      </c>
      <c r="AJ31" s="34">
        <f>PXIL!P31</f>
        <v>0</v>
      </c>
      <c r="AK31" s="34">
        <f>RTM_IEX!J31</f>
        <v>96.82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69.60682102571127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893.97124422009426</v>
      </c>
      <c r="P32" s="36">
        <v>62.54</v>
      </c>
      <c r="Q32" s="36">
        <v>17.823068181818183</v>
      </c>
      <c r="R32" s="38">
        <v>19.200000000000003</v>
      </c>
      <c r="S32" s="38">
        <v>0</v>
      </c>
      <c r="T32" s="37">
        <f>SUMPRODUCT(LTA!J32:AN32,LTA!J$101:AN$101,LTA!J$105:AN$105)</f>
        <v>9.8000000000000007</v>
      </c>
      <c r="U32" s="37">
        <f>SUMPRODUCT(LTA!J32:AN32,LTA!J$102:AN$102,LTA!J$105:AN$105)</f>
        <v>297.55549999999999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-252</v>
      </c>
      <c r="AA32" s="75">
        <f>STOA!J32</f>
        <v>4.25</v>
      </c>
      <c r="AB32" s="75">
        <f>-STOA!P32</f>
        <v>0</v>
      </c>
      <c r="AC32">
        <f t="shared" si="0"/>
        <v>15.545344421357694</v>
      </c>
      <c r="AD32">
        <f t="shared" si="1"/>
        <v>1244.7337789609687</v>
      </c>
      <c r="AE32">
        <f>'IDT-1'!F32</f>
        <v>-225</v>
      </c>
      <c r="AF32" s="24"/>
      <c r="AG32">
        <f t="shared" si="2"/>
        <v>1019.7337789609687</v>
      </c>
      <c r="AI32" s="34">
        <f>PXIL!J32</f>
        <v>0</v>
      </c>
      <c r="AJ32" s="34">
        <f>PXIL!P32</f>
        <v>0</v>
      </c>
      <c r="AK32" s="34">
        <f>RTM_IEX!J32</f>
        <v>119.09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69.60682102571127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856.65054163563991</v>
      </c>
      <c r="P33" s="36">
        <v>62.54</v>
      </c>
      <c r="Q33" s="36">
        <v>17.823068181818183</v>
      </c>
      <c r="R33" s="38">
        <v>19.2</v>
      </c>
      <c r="S33" s="38">
        <v>0</v>
      </c>
      <c r="T33" s="37">
        <f>SUMPRODUCT(LTA!J33:AN33,LTA!J$101:AN$101,LTA!J$105:AN$105)</f>
        <v>9.870000000000001</v>
      </c>
      <c r="U33" s="37">
        <f>SUMPRODUCT(LTA!J33:AN33,LTA!J$102:AN$102,LTA!J$105:AN$105)</f>
        <v>307.52413999999999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-226.17</v>
      </c>
      <c r="AA33" s="75">
        <f>STOA!J33</f>
        <v>4.25</v>
      </c>
      <c r="AB33" s="75">
        <f>-STOA!P33</f>
        <v>0</v>
      </c>
      <c r="AC33">
        <f t="shared" si="0"/>
        <v>15.161124236716192</v>
      </c>
      <c r="AD33">
        <f t="shared" si="1"/>
        <v>1253.3459365611559</v>
      </c>
      <c r="AE33">
        <f>'IDT-1'!F33</f>
        <v>-247</v>
      </c>
      <c r="AF33" s="24"/>
      <c r="AG33">
        <f t="shared" si="2"/>
        <v>1006.3459365611559</v>
      </c>
      <c r="AI33" s="34">
        <f>PXIL!J33</f>
        <v>0</v>
      </c>
      <c r="AJ33" s="34">
        <f>PXIL!P33</f>
        <v>0</v>
      </c>
      <c r="AK33" s="34">
        <f>RTM_IEX!J33</f>
        <v>128.77000000000001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69.60682102571127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838.50896540698193</v>
      </c>
      <c r="P34" s="36">
        <v>62.54</v>
      </c>
      <c r="Q34" s="36">
        <v>17.823068181818183</v>
      </c>
      <c r="R34" s="38">
        <v>19.2</v>
      </c>
      <c r="S34" s="38">
        <v>0</v>
      </c>
      <c r="T34" s="37">
        <f>SUMPRODUCT(LTA!J34:AN34,LTA!J$101:AN$101,LTA!J$105:AN$105)</f>
        <v>17.09</v>
      </c>
      <c r="U34" s="37">
        <f>SUMPRODUCT(LTA!J34:AN34,LTA!J$102:AN$102,LTA!J$105:AN$105)</f>
        <v>317.99900000000002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-253</v>
      </c>
      <c r="AA34" s="75">
        <f>STOA!J34</f>
        <v>4.25</v>
      </c>
      <c r="AB34" s="75">
        <f>-STOA!P34</f>
        <v>0</v>
      </c>
      <c r="AC34">
        <f t="shared" si="0"/>
        <v>15.352713295324502</v>
      </c>
      <c r="AD34">
        <f t="shared" si="1"/>
        <v>1221.0276312738897</v>
      </c>
      <c r="AE34">
        <f>'IDT-1'!F34</f>
        <v>-211.523</v>
      </c>
      <c r="AF34" s="24"/>
      <c r="AG34">
        <f t="shared" si="2"/>
        <v>1009.5046312738897</v>
      </c>
      <c r="AI34" s="34">
        <f>PXIL!J34</f>
        <v>0</v>
      </c>
      <c r="AJ34" s="34">
        <f>PXIL!P34</f>
        <v>0</v>
      </c>
      <c r="AK34" s="34">
        <f>RTM_IEX!J34</f>
        <v>123.92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768.99058433900609</v>
      </c>
      <c r="P35" s="36">
        <v>62.54</v>
      </c>
      <c r="Q35" s="36">
        <v>17.823068181818183</v>
      </c>
      <c r="R35" s="38">
        <v>20.7</v>
      </c>
      <c r="S35" s="38">
        <v>0</v>
      </c>
      <c r="T35" s="37">
        <f>SUMPRODUCT(LTA!J35:AN35,LTA!J$101:AN$101,LTA!J$105:AN$105)</f>
        <v>25.34</v>
      </c>
      <c r="U35" s="37">
        <f>SUMPRODUCT(LTA!J35:AN35,LTA!J$102:AN$102,LTA!J$105:AN$105)</f>
        <v>328.83405500000003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4.25</v>
      </c>
      <c r="AB35" s="75">
        <f>-STOA!P35</f>
        <v>0</v>
      </c>
      <c r="AC35">
        <f t="shared" si="0"/>
        <v>12.377382407785756</v>
      </c>
      <c r="AD35">
        <f t="shared" si="1"/>
        <v>1193.2555329974671</v>
      </c>
      <c r="AE35">
        <f>'IDT-1'!F35</f>
        <v>-143.57599999999999</v>
      </c>
      <c r="AF35" s="24"/>
      <c r="AG35">
        <f t="shared" si="2"/>
        <v>1049.679532997467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673.93495551614944</v>
      </c>
      <c r="P36" s="36">
        <v>62.54</v>
      </c>
      <c r="Q36" s="36">
        <v>17.823068181818183</v>
      </c>
      <c r="R36" s="38">
        <v>20.7</v>
      </c>
      <c r="S36" s="38">
        <v>0</v>
      </c>
      <c r="T36" s="37">
        <f>SUMPRODUCT(LTA!J36:AN36,LTA!J$101:AN$101,LTA!J$105:AN$105)</f>
        <v>31.66</v>
      </c>
      <c r="U36" s="37">
        <f>SUMPRODUCT(LTA!J36:AN36,LTA!J$102:AN$102,LTA!J$105:AN$105)</f>
        <v>338.97792500000003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4.25</v>
      </c>
      <c r="AB36" s="75">
        <f>-STOA!P36</f>
        <v>0</v>
      </c>
      <c r="AC36">
        <f t="shared" si="0"/>
        <v>11.259624809079243</v>
      </c>
      <c r="AD36">
        <f t="shared" si="1"/>
        <v>1163.7815317733168</v>
      </c>
      <c r="AE36">
        <f>'IDT-1'!F36</f>
        <v>-125.803</v>
      </c>
      <c r="AF36" s="24"/>
      <c r="AG36">
        <f t="shared" si="2"/>
        <v>1037.9785317733167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-52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52.822385403965136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633.63864210638587</v>
      </c>
      <c r="P37" s="36">
        <v>62.54</v>
      </c>
      <c r="Q37" s="36">
        <v>17.823068181818183</v>
      </c>
      <c r="R37" s="38">
        <v>22.2</v>
      </c>
      <c r="S37" s="38">
        <v>0</v>
      </c>
      <c r="T37" s="37">
        <f>SUMPRODUCT(LTA!J37:AN37,LTA!J$101:AN$101,LTA!J$105:AN$105)</f>
        <v>34.15</v>
      </c>
      <c r="U37" s="37">
        <f>SUMPRODUCT(LTA!J37:AN37,LTA!J$102:AN$102,LTA!J$105:AN$105)</f>
        <v>348.27485000000001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-23</v>
      </c>
      <c r="AA37" s="75">
        <f>STOA!J37</f>
        <v>4.25</v>
      </c>
      <c r="AB37" s="75">
        <f>-STOA!P37</f>
        <v>0</v>
      </c>
      <c r="AC37">
        <f t="shared" si="0"/>
        <v>10.978985392368827</v>
      </c>
      <c r="AD37">
        <f t="shared" si="1"/>
        <v>1130.1624502545033</v>
      </c>
      <c r="AE37">
        <f>'IDT-1'!F37</f>
        <v>-106.21599999999999</v>
      </c>
      <c r="AF37" s="24"/>
      <c r="AG37">
        <f t="shared" si="2"/>
        <v>1023.9464502545032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52.822385403965136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628.81188419154171</v>
      </c>
      <c r="P38" s="36">
        <v>62.54</v>
      </c>
      <c r="Q38" s="36">
        <v>17.823068181818183</v>
      </c>
      <c r="R38" s="38">
        <v>22.2</v>
      </c>
      <c r="S38" s="38">
        <v>0</v>
      </c>
      <c r="T38" s="37">
        <f>SUMPRODUCT(LTA!J38:AN38,LTA!J$101:AN$101,LTA!J$105:AN$105)</f>
        <v>46.42</v>
      </c>
      <c r="U38" s="37">
        <f>SUMPRODUCT(LTA!J38:AN38,LTA!J$102:AN$102,LTA!J$105:AN$105)</f>
        <v>356.97793999999999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</v>
      </c>
      <c r="AA38" s="75">
        <f>STOA!J38</f>
        <v>4.25</v>
      </c>
      <c r="AB38" s="75">
        <f>-STOA!P38</f>
        <v>0</v>
      </c>
      <c r="AC38">
        <f t="shared" si="0"/>
        <v>11.165463752329174</v>
      </c>
      <c r="AD38">
        <f t="shared" si="1"/>
        <v>1141.1223039796987</v>
      </c>
      <c r="AE38">
        <f>'IDT-1'!F38</f>
        <v>-127.90300000000001</v>
      </c>
      <c r="AF38" s="24"/>
      <c r="AG38">
        <f t="shared" si="2"/>
        <v>1013.2193039796987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11.220889954702903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52.822385403965136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627.27890777305095</v>
      </c>
      <c r="P39" s="36">
        <v>62.54</v>
      </c>
      <c r="Q39" s="36">
        <v>17.823068181818183</v>
      </c>
      <c r="R39" s="38">
        <v>22.2</v>
      </c>
      <c r="S39" s="38">
        <v>0</v>
      </c>
      <c r="T39" s="37">
        <f>SUMPRODUCT(LTA!J39:AN39,LTA!J$101:AN$101,LTA!J$105:AN$105)</f>
        <v>50.72</v>
      </c>
      <c r="U39" s="37">
        <f>SUMPRODUCT(LTA!J39:AN39,LTA!J$102:AN$102,LTA!J$105:AN$105)</f>
        <v>355.45706000000001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-0.2</v>
      </c>
      <c r="AA39" s="75">
        <f>STOA!J39</f>
        <v>4.25</v>
      </c>
      <c r="AB39" s="75">
        <f>-STOA!P39</f>
        <v>0</v>
      </c>
      <c r="AC39">
        <f t="shared" si="0"/>
        <v>10.885227233118449</v>
      </c>
      <c r="AD39">
        <f t="shared" si="1"/>
        <v>1175.4486840804186</v>
      </c>
      <c r="AE39">
        <f>'IDT-1'!F39</f>
        <v>-150.50200000000001</v>
      </c>
      <c r="AF39" s="24"/>
      <c r="AG39">
        <f t="shared" si="2"/>
        <v>1024.9466840804187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11.220889954702903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52.822385403965136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623.45537944651358</v>
      </c>
      <c r="P40" s="36">
        <v>62.54</v>
      </c>
      <c r="Q40" s="36">
        <v>17.823068181818183</v>
      </c>
      <c r="R40" s="38">
        <v>22.2</v>
      </c>
      <c r="S40" s="38">
        <v>0</v>
      </c>
      <c r="T40" s="37">
        <f>SUMPRODUCT(LTA!J40:AN40,LTA!J$101:AN$101,LTA!J$105:AN$105)</f>
        <v>59.78</v>
      </c>
      <c r="U40" s="37">
        <f>SUMPRODUCT(LTA!J40:AN40,LTA!J$102:AN$102,LTA!J$105:AN$105)</f>
        <v>364.25750000000005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4.25</v>
      </c>
      <c r="AB40" s="75">
        <f>-STOA!P40</f>
        <v>0</v>
      </c>
      <c r="AC40">
        <f t="shared" si="0"/>
        <v>10.918195155118529</v>
      </c>
      <c r="AD40">
        <f t="shared" si="1"/>
        <v>1199.6526278318811</v>
      </c>
      <c r="AE40">
        <f>'IDT-1'!F40</f>
        <v>-140.97499999999999</v>
      </c>
      <c r="AF40" s="24"/>
      <c r="AG40">
        <f t="shared" si="2"/>
        <v>1058.6776278318812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10.900848617574598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52.822385403965136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639.95582347376933</v>
      </c>
      <c r="P41" s="36">
        <v>62.54</v>
      </c>
      <c r="Q41" s="36">
        <v>17.823068181818183</v>
      </c>
      <c r="R41" s="38">
        <v>23.2</v>
      </c>
      <c r="S41" s="38">
        <v>0</v>
      </c>
      <c r="T41" s="37">
        <f>SUMPRODUCT(LTA!J41:AN41,LTA!J$101:AN$101,LTA!J$105:AN$105)</f>
        <v>62.5</v>
      </c>
      <c r="U41" s="37">
        <f>SUMPRODUCT(LTA!J41:AN41,LTA!J$102:AN$102,LTA!J$105:AN$105)</f>
        <v>371.79239000000001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4.25</v>
      </c>
      <c r="AB41" s="75">
        <f>-STOA!P41</f>
        <v>0</v>
      </c>
      <c r="AC41">
        <f t="shared" si="0"/>
        <v>11.204016368402625</v>
      </c>
      <c r="AD41">
        <f t="shared" si="1"/>
        <v>1221.8020993087246</v>
      </c>
      <c r="AE41">
        <f>'IDT-1'!F41</f>
        <v>-106.45099999999999</v>
      </c>
      <c r="AF41" s="24"/>
      <c r="AG41">
        <f t="shared" si="2"/>
        <v>1115.3510993087245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10.900848617574598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53.387583178670035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635.33314295313448</v>
      </c>
      <c r="P42" s="36">
        <v>62.54</v>
      </c>
      <c r="Q42" s="36">
        <v>17.823068181818183</v>
      </c>
      <c r="R42" s="38">
        <v>23.2</v>
      </c>
      <c r="S42" s="38">
        <v>0</v>
      </c>
      <c r="T42" s="37">
        <f>SUMPRODUCT(LTA!J42:AN42,LTA!J$101:AN$101,LTA!J$105:AN$105)</f>
        <v>65.17</v>
      </c>
      <c r="U42" s="37">
        <f>SUMPRODUCT(LTA!J42:AN42,LTA!J$102:AN$102,LTA!J$105:AN$105)</f>
        <v>377.915705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4.25</v>
      </c>
      <c r="AB42" s="75">
        <f>-STOA!P42</f>
        <v>0</v>
      </c>
      <c r="AC42">
        <f t="shared" si="0"/>
        <v>11.245691692238442</v>
      </c>
      <c r="AD42">
        <f t="shared" si="1"/>
        <v>1226.4962562389587</v>
      </c>
      <c r="AE42">
        <f>'IDT-1'!F42</f>
        <v>-86.885999999999996</v>
      </c>
      <c r="AF42" s="24"/>
      <c r="AG42">
        <f t="shared" si="2"/>
        <v>1139.6102562389588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10.900848617574598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52.822385403965136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625.94839488155196</v>
      </c>
      <c r="P43" s="36">
        <v>62.54</v>
      </c>
      <c r="Q43" s="36">
        <v>17.823068181818183</v>
      </c>
      <c r="R43" s="38">
        <v>23.2</v>
      </c>
      <c r="S43" s="38">
        <v>0</v>
      </c>
      <c r="T43" s="37">
        <f>SUMPRODUCT(LTA!J43:AN43,LTA!J$101:AN$101,LTA!J$105:AN$105)</f>
        <v>57.94</v>
      </c>
      <c r="U43" s="37">
        <f>SUMPRODUCT(LTA!J43:AN43,LTA!J$102:AN$102,LTA!J$105:AN$105)</f>
        <v>383.25048500000003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-23</v>
      </c>
      <c r="AA43" s="75">
        <f>STOA!J43</f>
        <v>4.25</v>
      </c>
      <c r="AB43" s="75">
        <f>-STOA!P43</f>
        <v>0</v>
      </c>
      <c r="AC43">
        <f t="shared" si="0"/>
        <v>11.168088615357698</v>
      </c>
      <c r="AD43">
        <f t="shared" si="1"/>
        <v>1211.7286934695521</v>
      </c>
      <c r="AE43">
        <f>'IDT-1'!F43</f>
        <v>-52.866</v>
      </c>
      <c r="AF43" s="24"/>
      <c r="AG43">
        <f t="shared" si="2"/>
        <v>1158.8626934695521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10.900848617574598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52.822385403965136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621.05375830602577</v>
      </c>
      <c r="P44" s="36">
        <v>62.54</v>
      </c>
      <c r="Q44" s="36">
        <v>17.823068181818183</v>
      </c>
      <c r="R44" s="38">
        <v>23.2</v>
      </c>
      <c r="S44" s="38">
        <v>0</v>
      </c>
      <c r="T44" s="37">
        <f>SUMPRODUCT(LTA!J44:AN44,LTA!J$101:AN$101,LTA!J$105:AN$105)</f>
        <v>65.7</v>
      </c>
      <c r="U44" s="37">
        <f>SUMPRODUCT(LTA!J44:AN44,LTA!J$102:AN$102,LTA!J$105:AN$105)</f>
        <v>387.93302000000006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-23</v>
      </c>
      <c r="AA44" s="75">
        <f>STOA!J44</f>
        <v>4.25</v>
      </c>
      <c r="AB44" s="75">
        <f>-STOA!P44</f>
        <v>0</v>
      </c>
      <c r="AC44">
        <f t="shared" si="0"/>
        <v>11.277102121493069</v>
      </c>
      <c r="AD44">
        <f t="shared" si="1"/>
        <v>1224.0075783878906</v>
      </c>
      <c r="AE44">
        <f>'IDT-1'!F44</f>
        <v>-51.741999999999997</v>
      </c>
      <c r="AF44" s="24"/>
      <c r="AG44">
        <f t="shared" si="2"/>
        <v>1172.2655783878906</v>
      </c>
      <c r="AI44" s="34">
        <f>PXIL!J44</f>
        <v>0</v>
      </c>
      <c r="AJ44" s="34">
        <f>PXIL!P44</f>
        <v>0</v>
      </c>
      <c r="AK44" s="34">
        <f>RTM_IEX!J44</f>
        <v>4.84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10.587844682048397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52.822385403965136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621.05606554670442</v>
      </c>
      <c r="P45" s="36">
        <v>62.54</v>
      </c>
      <c r="Q45" s="36">
        <v>17.823068181818183</v>
      </c>
      <c r="R45" s="38">
        <v>23.2</v>
      </c>
      <c r="S45" s="38">
        <v>0</v>
      </c>
      <c r="T45" s="37">
        <f>SUMPRODUCT(LTA!J45:AN45,LTA!J$101:AN$101,LTA!J$105:AN$105)</f>
        <v>78.460000000000008</v>
      </c>
      <c r="U45" s="37">
        <f>SUMPRODUCT(LTA!J45:AN45,LTA!J$102:AN$102,LTA!J$105:AN$105)</f>
        <v>389.81187499999999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-23</v>
      </c>
      <c r="AA45" s="75">
        <f>STOA!J45</f>
        <v>4.25</v>
      </c>
      <c r="AB45" s="75">
        <f>-STOA!P45</f>
        <v>0</v>
      </c>
      <c r="AC45">
        <f t="shared" si="0"/>
        <v>11.44578191457841</v>
      </c>
      <c r="AD45">
        <f t="shared" si="1"/>
        <v>1243.0070568999577</v>
      </c>
      <c r="AE45">
        <f>'IDT-1'!F45</f>
        <v>-50.676000000000002</v>
      </c>
      <c r="AF45" s="24"/>
      <c r="AG45">
        <f t="shared" si="2"/>
        <v>1192.3310568999577</v>
      </c>
      <c r="AI45" s="34">
        <f>PXIL!J45</f>
        <v>0</v>
      </c>
      <c r="AJ45" s="34">
        <f>PXIL!P45</f>
        <v>0</v>
      </c>
      <c r="AK45" s="34">
        <f>RTM_IEX!J45</f>
        <v>9.68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10.587844682048397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52.822385403965136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618.93476787269356</v>
      </c>
      <c r="P46" s="36">
        <v>62.54</v>
      </c>
      <c r="Q46" s="36">
        <v>17.823068181818183</v>
      </c>
      <c r="R46" s="38">
        <v>23.2</v>
      </c>
      <c r="S46" s="38">
        <v>0</v>
      </c>
      <c r="T46" s="37">
        <f>SUMPRODUCT(LTA!J46:AN46,LTA!J$101:AN$101,LTA!J$105:AN$105)</f>
        <v>78.849999999999994</v>
      </c>
      <c r="U46" s="37">
        <f>SUMPRODUCT(LTA!J46:AN46,LTA!J$102:AN$102,LTA!J$105:AN$105)</f>
        <v>393.57932000000005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-16.260000000000002</v>
      </c>
      <c r="AA46" s="75">
        <f>STOA!J46</f>
        <v>4.25</v>
      </c>
      <c r="AB46" s="75">
        <f>-STOA!P46</f>
        <v>0</v>
      </c>
      <c r="AC46">
        <f t="shared" si="0"/>
        <v>11.318677431547519</v>
      </c>
      <c r="AD46">
        <f t="shared" si="1"/>
        <v>1242.2303087089779</v>
      </c>
      <c r="AE46">
        <f>'IDT-1'!F46</f>
        <v>-52.526000000000003</v>
      </c>
      <c r="AF46" s="24"/>
      <c r="AG46">
        <f t="shared" si="2"/>
        <v>1189.7043087089778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10.587844682048397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52.822385403965136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609.00481463036363</v>
      </c>
      <c r="P47" s="36">
        <v>62.54</v>
      </c>
      <c r="Q47" s="36">
        <v>17.819999999999997</v>
      </c>
      <c r="R47" s="38">
        <v>23.2</v>
      </c>
      <c r="S47" s="38">
        <v>0</v>
      </c>
      <c r="T47" s="37">
        <f>SUMPRODUCT(LTA!J47:AN47,LTA!J$101:AN$101,LTA!J$105:AN$105)</f>
        <v>82.039999999999992</v>
      </c>
      <c r="U47" s="37">
        <f>SUMPRODUCT(LTA!J47:AN47,LTA!J$102:AN$102,LTA!J$105:AN$105)</f>
        <v>396.51743500000003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4.25</v>
      </c>
      <c r="AB47" s="75">
        <f>-STOA!P47</f>
        <v>0</v>
      </c>
      <c r="AC47">
        <f t="shared" si="0"/>
        <v>11.14083590150412</v>
      </c>
      <c r="AD47">
        <f t="shared" si="1"/>
        <v>1254.8632438148732</v>
      </c>
      <c r="AE47">
        <f>'IDT-1'!F47</f>
        <v>-61.987000000000002</v>
      </c>
      <c r="AF47" s="24"/>
      <c r="AG47">
        <f t="shared" si="2"/>
        <v>1192.8762438148731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10.587844682048397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52.822385403965136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608.60523868671214</v>
      </c>
      <c r="P48" s="36">
        <v>62.54</v>
      </c>
      <c r="Q48" s="36">
        <v>17.819999999999997</v>
      </c>
      <c r="R48" s="38">
        <v>23.2</v>
      </c>
      <c r="S48" s="38">
        <v>0</v>
      </c>
      <c r="T48" s="37">
        <f>SUMPRODUCT(LTA!J48:AN48,LTA!J$101:AN$101,LTA!J$105:AN$105)</f>
        <v>88.14</v>
      </c>
      <c r="U48" s="37">
        <f>SUMPRODUCT(LTA!J48:AN48,LTA!J$102:AN$102,LTA!J$105:AN$105)</f>
        <v>398.90251000000001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4.25</v>
      </c>
      <c r="AB48" s="75">
        <f>-STOA!P48</f>
        <v>0</v>
      </c>
      <c r="AC48">
        <f t="shared" si="0"/>
        <v>11.274135185855355</v>
      </c>
      <c r="AD48">
        <f t="shared" si="1"/>
        <v>1255.8154435868705</v>
      </c>
      <c r="AE48">
        <f>'IDT-1'!F48</f>
        <v>-66.376999999999995</v>
      </c>
      <c r="AF48" s="24"/>
      <c r="AG48">
        <f t="shared" si="2"/>
        <v>1189.4384435868706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-7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10.210657399362875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52.822385403965136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620.08276558671207</v>
      </c>
      <c r="P49" s="36">
        <v>62.54</v>
      </c>
      <c r="Q49" s="36">
        <v>17.819999999999997</v>
      </c>
      <c r="R49" s="38">
        <v>23.2</v>
      </c>
      <c r="S49" s="38">
        <v>0</v>
      </c>
      <c r="T49" s="37">
        <f>SUMPRODUCT(LTA!J49:AN49,LTA!J$101:AN$101,LTA!J$105:AN$105)</f>
        <v>89.14</v>
      </c>
      <c r="U49" s="37">
        <f>SUMPRODUCT(LTA!J49:AN49,LTA!J$102:AN$102,LTA!J$105:AN$105)</f>
        <v>400.44064000000003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4.25</v>
      </c>
      <c r="AB49" s="75">
        <f>-STOA!P49</f>
        <v>0</v>
      </c>
      <c r="AC49">
        <f t="shared" si="0"/>
        <v>11.545081886365042</v>
      </c>
      <c r="AD49">
        <f t="shared" si="1"/>
        <v>1252.1829665036751</v>
      </c>
      <c r="AE49">
        <f>'IDT-1'!F49</f>
        <v>-61.673000000000002</v>
      </c>
      <c r="AF49" s="24"/>
      <c r="AG49">
        <f t="shared" si="2"/>
        <v>1190.5099665036751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-24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9.3307870370370374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52.822385403965136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620.0812184078751</v>
      </c>
      <c r="P50" s="36">
        <v>62.54</v>
      </c>
      <c r="Q50" s="36">
        <v>17.819999999999997</v>
      </c>
      <c r="R50" s="38">
        <v>23.2</v>
      </c>
      <c r="S50" s="38">
        <v>0</v>
      </c>
      <c r="T50" s="37">
        <f>SUMPRODUCT(LTA!J50:AN50,LTA!J$101:AN$101,LTA!J$105:AN$105)</f>
        <v>91.14</v>
      </c>
      <c r="U50" s="37">
        <f>SUMPRODUCT(LTA!J50:AN50,LTA!J$102:AN$102,LTA!J$105:AN$105)</f>
        <v>401.29732000000001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4.25</v>
      </c>
      <c r="AB50" s="75">
        <f>-STOA!P50</f>
        <v>0</v>
      </c>
      <c r="AC50">
        <f t="shared" si="0"/>
        <v>11.615732961135981</v>
      </c>
      <c r="AD50">
        <f t="shared" si="1"/>
        <v>1248.0875778877412</v>
      </c>
      <c r="AE50">
        <f>'IDT-1'!F50</f>
        <v>-66.283000000000001</v>
      </c>
      <c r="AF50" s="24"/>
      <c r="AG50">
        <f t="shared" si="2"/>
        <v>1181.8045778877413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9.3307870370370374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609.25955031059254</v>
      </c>
      <c r="P51" s="36">
        <v>62.54</v>
      </c>
      <c r="Q51" s="36">
        <v>17.819999999999997</v>
      </c>
      <c r="R51" s="38">
        <v>23.2</v>
      </c>
      <c r="S51" s="38">
        <v>0</v>
      </c>
      <c r="T51" s="37">
        <f>SUMPRODUCT(LTA!J51:AN51,LTA!J$101:AN$101,LTA!J$105:AN$105)</f>
        <v>71.14</v>
      </c>
      <c r="U51" s="37">
        <f>SUMPRODUCT(LTA!J51:AN51,LTA!J$102:AN$102,LTA!J$105:AN$105)</f>
        <v>402.32532500000002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4.25</v>
      </c>
      <c r="AB51" s="75">
        <f>-STOA!P51</f>
        <v>0</v>
      </c>
      <c r="AC51">
        <f t="shared" si="0"/>
        <v>11.37874926954</v>
      </c>
      <c r="AD51">
        <f t="shared" si="1"/>
        <v>1227.4212310078151</v>
      </c>
      <c r="AE51">
        <f>'IDT-1'!F51</f>
        <v>-69.456999999999994</v>
      </c>
      <c r="AF51" s="24"/>
      <c r="AG51">
        <f t="shared" si="2"/>
        <v>1157.9642310078152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-27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9.3307870370370374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609.26167058107649</v>
      </c>
      <c r="P52" s="36">
        <v>62.54</v>
      </c>
      <c r="Q52" s="36">
        <v>17.819999999999997</v>
      </c>
      <c r="R52" s="38">
        <v>23.2</v>
      </c>
      <c r="S52" s="38">
        <v>0</v>
      </c>
      <c r="T52" s="37">
        <f>SUMPRODUCT(LTA!J52:AN52,LTA!J$101:AN$101,LTA!J$105:AN$105)</f>
        <v>77.12</v>
      </c>
      <c r="U52" s="37">
        <f>SUMPRODUCT(LTA!J52:AN52,LTA!J$102:AN$102,LTA!J$105:AN$105)</f>
        <v>401.19606499999998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4.25</v>
      </c>
      <c r="AB52" s="75">
        <f>-STOA!P52</f>
        <v>0</v>
      </c>
      <c r="AC52">
        <f t="shared" si="0"/>
        <v>11.483601332575624</v>
      </c>
      <c r="AD52">
        <f t="shared" si="1"/>
        <v>1225.1692392152634</v>
      </c>
      <c r="AE52">
        <f>'IDT-1'!F52</f>
        <v>-71.837000000000003</v>
      </c>
      <c r="AF52" s="24"/>
      <c r="AG52">
        <f t="shared" si="2"/>
        <v>1153.3322392152634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-34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9.3307870370370374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562.94436403718385</v>
      </c>
      <c r="P53" s="36">
        <v>62.546707894736841</v>
      </c>
      <c r="Q53" s="36">
        <v>17.819999999999997</v>
      </c>
      <c r="R53" s="38">
        <v>23.2</v>
      </c>
      <c r="S53" s="38">
        <v>0</v>
      </c>
      <c r="T53" s="37">
        <f>SUMPRODUCT(LTA!J53:AN53,LTA!J$101:AN$101,LTA!J$105:AN$105)</f>
        <v>85.09</v>
      </c>
      <c r="U53" s="37">
        <f>SUMPRODUCT(LTA!J53:AN53,LTA!J$102:AN$102,LTA!J$105:AN$105)</f>
        <v>399.23933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4.25</v>
      </c>
      <c r="AB53" s="75">
        <f>-STOA!P53</f>
        <v>0</v>
      </c>
      <c r="AC53">
        <f t="shared" si="0"/>
        <v>11.271034836818181</v>
      </c>
      <c r="AD53">
        <f t="shared" si="1"/>
        <v>1169.0844720618652</v>
      </c>
      <c r="AE53">
        <f>'IDT-1'!F53</f>
        <v>-17.027000000000001</v>
      </c>
      <c r="AF53" s="24"/>
      <c r="AG53">
        <f t="shared" si="2"/>
        <v>1152.0574720618652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9.3307870370370374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562.94436403718385</v>
      </c>
      <c r="P54" s="36">
        <v>62.546707894736841</v>
      </c>
      <c r="Q54" s="36">
        <v>17.819999999999997</v>
      </c>
      <c r="R54" s="38">
        <v>23.2</v>
      </c>
      <c r="S54" s="38">
        <v>0</v>
      </c>
      <c r="T54" s="37">
        <f>SUMPRODUCT(LTA!J54:AN54,LTA!J$101:AN$101,LTA!J$105:AN$105)</f>
        <v>91.13</v>
      </c>
      <c r="U54" s="37">
        <f>SUMPRODUCT(LTA!J54:AN54,LTA!J$102:AN$102,LTA!J$105:AN$105)</f>
        <v>396.64981999999998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4.25</v>
      </c>
      <c r="AB54" s="75">
        <f>-STOA!P54</f>
        <v>0</v>
      </c>
      <c r="AC54">
        <f t="shared" si="0"/>
        <v>11.301399148818177</v>
      </c>
      <c r="AD54">
        <f t="shared" si="1"/>
        <v>1172.5045977498648</v>
      </c>
      <c r="AE54">
        <f>'IDT-1'!F54</f>
        <v>-28.997</v>
      </c>
      <c r="AF54" s="24"/>
      <c r="AG54">
        <f t="shared" si="2"/>
        <v>1143.5075977498648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10.020876826722338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564.22382667452052</v>
      </c>
      <c r="P55" s="36">
        <v>62.546707894736841</v>
      </c>
      <c r="Q55" s="36">
        <v>17.91</v>
      </c>
      <c r="R55" s="38">
        <v>23.2</v>
      </c>
      <c r="S55" s="38">
        <v>0</v>
      </c>
      <c r="T55" s="37">
        <f>SUMPRODUCT(LTA!J55:AN55,LTA!J$101:AN$101,LTA!J$105:AN$105)</f>
        <v>97.13</v>
      </c>
      <c r="U55" s="37">
        <f>SUMPRODUCT(LTA!J55:AN55,LTA!J$102:AN$102,LTA!J$105:AN$105)</f>
        <v>393.44495500000005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4.25</v>
      </c>
      <c r="AB55" s="75">
        <f>-STOA!P55</f>
        <v>0</v>
      </c>
      <c r="AC55">
        <f t="shared" si="0"/>
        <v>11.441779800920122</v>
      </c>
      <c r="AD55">
        <f t="shared" si="1"/>
        <v>1166.2189045247851</v>
      </c>
      <c r="AE55">
        <f>'IDT-1'!F55</f>
        <v>-111.724</v>
      </c>
      <c r="AF55" s="24"/>
      <c r="AG55">
        <f t="shared" si="2"/>
        <v>1054.4949045247852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-61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10.020876826722338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564.22382667452052</v>
      </c>
      <c r="P56" s="36">
        <v>62.546707894736841</v>
      </c>
      <c r="Q56" s="36">
        <v>17.91</v>
      </c>
      <c r="R56" s="38">
        <v>23.2</v>
      </c>
      <c r="S56" s="38">
        <v>0</v>
      </c>
      <c r="T56" s="37">
        <f>SUMPRODUCT(LTA!J56:AN56,LTA!J$101:AN$101,LTA!J$105:AN$105)</f>
        <v>101.12</v>
      </c>
      <c r="U56" s="37">
        <f>SUMPRODUCT(LTA!J56:AN56,LTA!J$102:AN$102,LTA!J$105:AN$105)</f>
        <v>389.37572499999999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-33</v>
      </c>
      <c r="AA56" s="75">
        <f>STOA!J56</f>
        <v>4.25</v>
      </c>
      <c r="AB56" s="75">
        <f>-STOA!P56</f>
        <v>0</v>
      </c>
      <c r="AC56">
        <f t="shared" si="0"/>
        <v>11.600888872319638</v>
      </c>
      <c r="AD56">
        <f t="shared" si="1"/>
        <v>1147.9805654533855</v>
      </c>
      <c r="AE56">
        <f>'IDT-1'!F56</f>
        <v>-98</v>
      </c>
      <c r="AF56" s="24"/>
      <c r="AG56">
        <f t="shared" si="2"/>
        <v>1049.9805654533855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-46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10.020876826722338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561.63229605044637</v>
      </c>
      <c r="P57" s="36">
        <v>67.70999999999998</v>
      </c>
      <c r="Q57" s="36">
        <v>17.823505803659256</v>
      </c>
      <c r="R57" s="38">
        <v>24.199999999999996</v>
      </c>
      <c r="S57" s="38">
        <v>0</v>
      </c>
      <c r="T57" s="37">
        <f>SUMPRODUCT(LTA!J57:AN57,LTA!J$101:AN$101,LTA!J$105:AN$105)</f>
        <v>82.1</v>
      </c>
      <c r="U57" s="37">
        <f>SUMPRODUCT(LTA!J57:AN57,LTA!J$102:AN$102,LTA!J$105:AN$105)</f>
        <v>380.16641500000003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-41</v>
      </c>
      <c r="AA57" s="75">
        <f>STOA!J57</f>
        <v>4.25</v>
      </c>
      <c r="AB57" s="75">
        <f>-STOA!P57</f>
        <v>0</v>
      </c>
      <c r="AC57">
        <f t="shared" si="0"/>
        <v>11.53406946430362</v>
      </c>
      <c r="AD57">
        <f t="shared" si="1"/>
        <v>1106.3033421462496</v>
      </c>
      <c r="AE57">
        <f>'IDT-1'!F57</f>
        <v>-56</v>
      </c>
      <c r="AF57" s="24"/>
      <c r="AG57">
        <f t="shared" si="2"/>
        <v>1050.3033421462496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10.020876826722338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562.13109215642487</v>
      </c>
      <c r="P58" s="36">
        <v>67.70999999999998</v>
      </c>
      <c r="Q58" s="36">
        <v>17.823505803659256</v>
      </c>
      <c r="R58" s="38">
        <v>24.199999999999996</v>
      </c>
      <c r="S58" s="38">
        <v>0</v>
      </c>
      <c r="T58" s="37">
        <f>SUMPRODUCT(LTA!J58:AN58,LTA!J$101:AN$101,LTA!J$105:AN$105)</f>
        <v>89</v>
      </c>
      <c r="U58" s="37">
        <f>SUMPRODUCT(LTA!J58:AN58,LTA!J$102:AN$102,LTA!J$105:AN$105)</f>
        <v>374.67587500000002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4.25</v>
      </c>
      <c r="AB58" s="75">
        <f>-STOA!P58</f>
        <v>0</v>
      </c>
      <c r="AC58">
        <f t="shared" si="0"/>
        <v>11.186858889626224</v>
      </c>
      <c r="AD58">
        <f t="shared" si="1"/>
        <v>1149.5588088269058</v>
      </c>
      <c r="AE58">
        <f>'IDT-1'!F58</f>
        <v>-57.183</v>
      </c>
      <c r="AF58" s="24"/>
      <c r="AG58">
        <f t="shared" si="2"/>
        <v>1092.3758088269058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10.020876826722338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562.13109215642487</v>
      </c>
      <c r="P59" s="36">
        <v>67.70999999999998</v>
      </c>
      <c r="Q59" s="36">
        <v>17.823505803659256</v>
      </c>
      <c r="R59" s="38">
        <v>24.199999999999996</v>
      </c>
      <c r="S59" s="38">
        <v>0</v>
      </c>
      <c r="T59" s="37">
        <f>SUMPRODUCT(LTA!J59:AN59,LTA!J$101:AN$101,LTA!J$105:AN$105)</f>
        <v>88.91</v>
      </c>
      <c r="U59" s="37">
        <f>SUMPRODUCT(LTA!J59:AN59,LTA!J$102:AN$102,LTA!J$105:AN$105)</f>
        <v>368.86619999999999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4.25</v>
      </c>
      <c r="AB59" s="75">
        <f>-STOA!P59</f>
        <v>0</v>
      </c>
      <c r="AC59">
        <f t="shared" si="0"/>
        <v>11.134941749626224</v>
      </c>
      <c r="AD59">
        <f t="shared" si="1"/>
        <v>1143.7110509669055</v>
      </c>
      <c r="AE59">
        <f>'IDT-1'!F59</f>
        <v>-36.188000000000002</v>
      </c>
      <c r="AF59" s="24"/>
      <c r="AG59">
        <f t="shared" si="2"/>
        <v>1107.5230509669054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10.020876826722338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610.54246547506921</v>
      </c>
      <c r="P60" s="36">
        <v>67.710000000000008</v>
      </c>
      <c r="Q60" s="36">
        <v>17.823068181818183</v>
      </c>
      <c r="R60" s="38">
        <v>24.2</v>
      </c>
      <c r="S60" s="38">
        <v>0</v>
      </c>
      <c r="T60" s="37">
        <f>SUMPRODUCT(LTA!J60:AN60,LTA!J$101:AN$101,LTA!J$105:AN$105)</f>
        <v>83.78</v>
      </c>
      <c r="U60" s="37">
        <f>SUMPRODUCT(LTA!J60:AN60,LTA!J$102:AN$102,LTA!J$105:AN$105)</f>
        <v>362.22692999999998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4.25</v>
      </c>
      <c r="AB60" s="75">
        <f>-STOA!P60</f>
        <v>0</v>
      </c>
      <c r="AC60">
        <f t="shared" si="0"/>
        <v>11.368607132536139</v>
      </c>
      <c r="AD60">
        <f t="shared" si="1"/>
        <v>1190.1190512807989</v>
      </c>
      <c r="AE60">
        <f>'IDT-1'!F60</f>
        <v>-72.08</v>
      </c>
      <c r="AF60" s="24"/>
      <c r="AG60">
        <f t="shared" si="2"/>
        <v>1118.039051280799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10.020876826722338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609.88612625311077</v>
      </c>
      <c r="P61" s="36">
        <v>67.710000000000008</v>
      </c>
      <c r="Q61" s="36">
        <v>17.823068181818183</v>
      </c>
      <c r="R61" s="38">
        <v>24.2</v>
      </c>
      <c r="S61" s="38">
        <v>0</v>
      </c>
      <c r="T61" s="37">
        <f>SUMPRODUCT(LTA!J61:AN61,LTA!J$101:AN$101,LTA!J$105:AN$105)</f>
        <v>90.55</v>
      </c>
      <c r="U61" s="37">
        <f>SUMPRODUCT(LTA!J61:AN61,LTA!J$102:AN$102,LTA!J$105:AN$105)</f>
        <v>355.11064499999998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4.25</v>
      </c>
      <c r="AB61" s="75">
        <f>-STOA!P61</f>
        <v>0</v>
      </c>
      <c r="AC61">
        <f t="shared" si="0"/>
        <v>11.350905911860709</v>
      </c>
      <c r="AD61">
        <f t="shared" si="1"/>
        <v>1190.1341282795158</v>
      </c>
      <c r="AE61">
        <f>'IDT-1'!F61</f>
        <v>-69.147000000000006</v>
      </c>
      <c r="AF61" s="24"/>
      <c r="AG61">
        <f t="shared" si="2"/>
        <v>1120.9871282795159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-44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10.020876826722338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607.94904837811066</v>
      </c>
      <c r="P62" s="36">
        <v>67.710000000000008</v>
      </c>
      <c r="Q62" s="36">
        <v>17.823068181818183</v>
      </c>
      <c r="R62" s="38">
        <v>24.2</v>
      </c>
      <c r="S62" s="38">
        <v>0</v>
      </c>
      <c r="T62" s="37">
        <f>SUMPRODUCT(LTA!J62:AN62,LTA!J$101:AN$101,LTA!J$105:AN$105)</f>
        <v>84.33</v>
      </c>
      <c r="U62" s="37">
        <f>SUMPRODUCT(LTA!J62:AN62,LTA!J$102:AN$102,LTA!J$105:AN$105)</f>
        <v>347.16688499999998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4.25</v>
      </c>
      <c r="AB62" s="75">
        <f>-STOA!P62</f>
        <v>0</v>
      </c>
      <c r="AC62">
        <f t="shared" si="0"/>
        <v>11.244731048649491</v>
      </c>
      <c r="AD62">
        <f t="shared" si="1"/>
        <v>1170.1394652677272</v>
      </c>
      <c r="AE62">
        <f>'IDT-1'!F62</f>
        <v>-55.747</v>
      </c>
      <c r="AF62" s="24"/>
      <c r="AG62">
        <f t="shared" si="2"/>
        <v>1114.3924652677272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-48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10.020876826722338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631.92574699659372</v>
      </c>
      <c r="P63" s="36">
        <v>67.710000000000008</v>
      </c>
      <c r="Q63" s="36">
        <v>17.823068181818183</v>
      </c>
      <c r="R63" s="38">
        <v>24.2</v>
      </c>
      <c r="S63" s="38">
        <v>0</v>
      </c>
      <c r="T63" s="37">
        <f>SUMPRODUCT(LTA!J63:AN63,LTA!J$101:AN$101,LTA!J$105:AN$105)</f>
        <v>86.02</v>
      </c>
      <c r="U63" s="37">
        <f>SUMPRODUCT(LTA!J63:AN63,LTA!J$102:AN$102,LTA!J$105:AN$105)</f>
        <v>336.67811999999998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-23</v>
      </c>
      <c r="AA63" s="75">
        <f>STOA!J63</f>
        <v>4.25</v>
      </c>
      <c r="AB63" s="75">
        <f>-STOA!P63</f>
        <v>0</v>
      </c>
      <c r="AC63">
        <f t="shared" si="0"/>
        <v>11.484834394758485</v>
      </c>
      <c r="AD63">
        <f t="shared" si="1"/>
        <v>1173.0772955401012</v>
      </c>
      <c r="AE63">
        <f>'IDT-1'!F63</f>
        <v>-54.335999999999999</v>
      </c>
      <c r="AF63" s="24"/>
      <c r="AG63">
        <f t="shared" si="2"/>
        <v>1118.7412955401012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-37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10.020876826722338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631.92574699659372</v>
      </c>
      <c r="P64" s="36">
        <v>67.710000000000008</v>
      </c>
      <c r="Q64" s="36">
        <v>17.823068181818183</v>
      </c>
      <c r="R64" s="38">
        <v>24.2</v>
      </c>
      <c r="S64" s="38">
        <v>0</v>
      </c>
      <c r="T64" s="37">
        <f>SUMPRODUCT(LTA!J64:AN64,LTA!J$101:AN$101,LTA!J$105:AN$105)</f>
        <v>78.599999999999994</v>
      </c>
      <c r="U64" s="37">
        <f>SUMPRODUCT(LTA!J64:AN64,LTA!J$102:AN$102,LTA!J$105:AN$105)</f>
        <v>326.78735999999998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-23</v>
      </c>
      <c r="AA64" s="75">
        <f>STOA!J64</f>
        <v>4.25</v>
      </c>
      <c r="AB64" s="75">
        <f>-STOA!P64</f>
        <v>0</v>
      </c>
      <c r="AC64">
        <f t="shared" si="0"/>
        <v>11.336471586758485</v>
      </c>
      <c r="AD64">
        <f t="shared" si="1"/>
        <v>1156.3662483481012</v>
      </c>
      <c r="AE64">
        <f>'IDT-1'!F64</f>
        <v>-36.506</v>
      </c>
      <c r="AF64" s="24"/>
      <c r="AG64">
        <f t="shared" si="2"/>
        <v>1119.8602483481011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-37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10.020876826722338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694.27410213918108</v>
      </c>
      <c r="P65" s="36">
        <v>67.710000000000008</v>
      </c>
      <c r="Q65" s="36">
        <v>17.823068181818183</v>
      </c>
      <c r="R65" s="38">
        <v>24.2</v>
      </c>
      <c r="S65" s="38">
        <v>0</v>
      </c>
      <c r="T65" s="37">
        <f>SUMPRODUCT(LTA!J65:AN65,LTA!J$101:AN$101,LTA!J$105:AN$105)</f>
        <v>68.959999999999994</v>
      </c>
      <c r="U65" s="37">
        <f>SUMPRODUCT(LTA!J65:AN65,LTA!J$102:AN$102,LTA!J$105:AN$105)</f>
        <v>316.75057499999997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-44</v>
      </c>
      <c r="AA65" s="75">
        <f>STOA!J65</f>
        <v>4.25</v>
      </c>
      <c r="AB65" s="75">
        <f>-STOA!P65</f>
        <v>0</v>
      </c>
      <c r="AC65">
        <f t="shared" si="0"/>
        <v>12.231819047822777</v>
      </c>
      <c r="AD65">
        <f t="shared" si="1"/>
        <v>1138.6911210296244</v>
      </c>
      <c r="AE65">
        <f>'IDT-1'!F65</f>
        <v>-13.82</v>
      </c>
      <c r="AF65" s="24"/>
      <c r="AG65">
        <f t="shared" si="2"/>
        <v>1124.8711210296244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10.020876826722338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762.89413069596503</v>
      </c>
      <c r="P66" s="36">
        <v>67.710000000000008</v>
      </c>
      <c r="Q66" s="36">
        <v>17.823068181818183</v>
      </c>
      <c r="R66" s="38">
        <v>24.2</v>
      </c>
      <c r="S66" s="38">
        <v>0</v>
      </c>
      <c r="T66" s="37">
        <f>SUMPRODUCT(LTA!J66:AN66,LTA!J$101:AN$101,LTA!J$105:AN$105)</f>
        <v>62.05</v>
      </c>
      <c r="U66" s="37">
        <f>SUMPRODUCT(LTA!J66:AN66,LTA!J$102:AN$102,LTA!J$105:AN$105)</f>
        <v>306.88901999999996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-109.2</v>
      </c>
      <c r="AA66" s="75">
        <f>STOA!J66</f>
        <v>4.25</v>
      </c>
      <c r="AB66" s="75">
        <f>-STOA!P66</f>
        <v>0</v>
      </c>
      <c r="AC66">
        <f t="shared" si="0"/>
        <v>12.89405817363741</v>
      </c>
      <c r="AD66">
        <f t="shared" si="1"/>
        <v>1166.6773554605936</v>
      </c>
      <c r="AE66">
        <f>'IDT-1'!F66</f>
        <v>-44.51</v>
      </c>
      <c r="AF66" s="24"/>
      <c r="AG66">
        <f t="shared" si="2"/>
        <v>1122.1673554605936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-33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10.020876826722338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69.60682102571127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806.05899287668865</v>
      </c>
      <c r="P67" s="36">
        <v>67.710000000000008</v>
      </c>
      <c r="Q67" s="36">
        <v>17.823068181818183</v>
      </c>
      <c r="R67" s="38">
        <v>24.2</v>
      </c>
      <c r="S67" s="38">
        <v>0</v>
      </c>
      <c r="T67" s="37">
        <f>SUMPRODUCT(LTA!J67:AN67,LTA!J$101:AN$101,LTA!J$105:AN$105)</f>
        <v>51.04</v>
      </c>
      <c r="U67" s="37">
        <f>SUMPRODUCT(LTA!J67:AN67,LTA!J$102:AN$102,LTA!J$105:AN$105)</f>
        <v>297.52765999999997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-253</v>
      </c>
      <c r="AA67" s="75">
        <f>STOA!J67</f>
        <v>4.25</v>
      </c>
      <c r="AB67" s="75">
        <f>-STOA!P67</f>
        <v>0</v>
      </c>
      <c r="AC67">
        <f t="shared" si="0"/>
        <v>15.205125629531691</v>
      </c>
      <c r="AD67">
        <f t="shared" si="1"/>
        <v>1204.4038932814087</v>
      </c>
      <c r="AE67">
        <f>'IDT-1'!F67</f>
        <v>-86.751999999999995</v>
      </c>
      <c r="AF67" s="24"/>
      <c r="AG67">
        <f t="shared" si="2"/>
        <v>1117.6518932814088</v>
      </c>
      <c r="AI67" s="34">
        <f>PXIL!J67</f>
        <v>0</v>
      </c>
      <c r="AJ67" s="34">
        <f>PXIL!P67</f>
        <v>0</v>
      </c>
      <c r="AK67" s="34">
        <f>RTM_IEX!J67</f>
        <v>117.15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10.020876826722338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806.05899287668865</v>
      </c>
      <c r="P68" s="36">
        <v>67.710000000000008</v>
      </c>
      <c r="Q68" s="36">
        <v>17.823068181818183</v>
      </c>
      <c r="R68" s="38">
        <v>24.2</v>
      </c>
      <c r="S68" s="38">
        <v>0</v>
      </c>
      <c r="T68" s="37">
        <f>SUMPRODUCT(LTA!J68:AN68,LTA!J$101:AN$101,LTA!J$105:AN$105)</f>
        <v>44</v>
      </c>
      <c r="U68" s="37">
        <f>SUMPRODUCT(LTA!J68:AN68,LTA!J$102:AN$102,LTA!J$105:AN$105)</f>
        <v>287.25723499999998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-253</v>
      </c>
      <c r="AA68" s="75">
        <f>STOA!J68</f>
        <v>4.25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15.035809218414899</v>
      </c>
      <c r="AD68">
        <f t="shared" ref="AD68:AD98" si="4">SUM(B68:AB68,AI68:AR68)-AC68</f>
        <v>1185.3327084292537</v>
      </c>
      <c r="AE68">
        <f>'IDT-1'!F68</f>
        <v>-68.552000000000007</v>
      </c>
      <c r="AF68" s="24"/>
      <c r="AG68">
        <f t="shared" ref="AG68:AG98" si="5">SUM(AD68:AF68)</f>
        <v>1116.7807084292538</v>
      </c>
      <c r="AI68" s="34">
        <f>PXIL!J68</f>
        <v>0</v>
      </c>
      <c r="AJ68" s="34">
        <f>PXIL!P68</f>
        <v>0</v>
      </c>
      <c r="AK68" s="34">
        <f>RTM_IEX!J68</f>
        <v>115.22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10.020876826722338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807.53596543208732</v>
      </c>
      <c r="P69" s="36">
        <v>67.710000000000008</v>
      </c>
      <c r="Q69" s="36">
        <v>17.823068181818183</v>
      </c>
      <c r="R69" s="38">
        <v>21.449999999999996</v>
      </c>
      <c r="S69" s="38">
        <v>0</v>
      </c>
      <c r="T69" s="37">
        <f>SUMPRODUCT(LTA!J69:AN69,LTA!J$101:AN$101,LTA!J$105:AN$105)</f>
        <v>32.92</v>
      </c>
      <c r="U69" s="37">
        <f>SUMPRODUCT(LTA!J69:AN69,LTA!J$102:AN$102,LTA!J$105:AN$105)</f>
        <v>280.39405999999997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4.25</v>
      </c>
      <c r="AB69" s="75">
        <f>-STOA!P69</f>
        <v>0</v>
      </c>
      <c r="AC69">
        <f t="shared" si="3"/>
        <v>12.626905019877524</v>
      </c>
      <c r="AD69">
        <f t="shared" si="4"/>
        <v>1422.2486654207501</v>
      </c>
      <c r="AE69">
        <f>'IDT-1'!F69</f>
        <v>-298.15199999999999</v>
      </c>
      <c r="AF69" s="24"/>
      <c r="AG69">
        <f t="shared" si="5"/>
        <v>1124.09666542075</v>
      </c>
      <c r="AI69" s="34">
        <f>PXIL!J69</f>
        <v>0</v>
      </c>
      <c r="AJ69" s="34">
        <f>PXIL!P69</f>
        <v>0</v>
      </c>
      <c r="AK69" s="34">
        <f>RTM_IEX!J69</f>
        <v>118.12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10.020876826722338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812.15864595272228</v>
      </c>
      <c r="P70" s="36">
        <v>67.710000000000008</v>
      </c>
      <c r="Q70" s="36">
        <v>17.823068181818183</v>
      </c>
      <c r="R70" s="38">
        <v>12.46</v>
      </c>
      <c r="S70" s="38">
        <v>0</v>
      </c>
      <c r="T70" s="37">
        <f>SUMPRODUCT(LTA!J70:AN70,LTA!J$101:AN$101,LTA!J$105:AN$105)</f>
        <v>20.990000000000002</v>
      </c>
      <c r="U70" s="37">
        <f>SUMPRODUCT(LTA!J70:AN70,LTA!J$102:AN$102,LTA!J$105:AN$105)</f>
        <v>273.14148499999999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4.25</v>
      </c>
      <c r="AB70" s="75">
        <f>-STOA!P70</f>
        <v>0</v>
      </c>
      <c r="AC70">
        <f t="shared" si="3"/>
        <v>12.445801948459113</v>
      </c>
      <c r="AD70">
        <f t="shared" si="4"/>
        <v>1401.8498740128036</v>
      </c>
      <c r="AE70">
        <f>'IDT-1'!F70</f>
        <v>-293.40600000000001</v>
      </c>
      <c r="AF70" s="24"/>
      <c r="AG70">
        <f t="shared" si="5"/>
        <v>1108.4438740128037</v>
      </c>
      <c r="AI70" s="34">
        <f>PXIL!J70</f>
        <v>0</v>
      </c>
      <c r="AJ70" s="34">
        <f>PXIL!P70</f>
        <v>0</v>
      </c>
      <c r="AK70" s="34">
        <f>RTM_IEX!J70</f>
        <v>121.09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10.210657399362875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830.65110972695993</v>
      </c>
      <c r="P71" s="36">
        <v>67.710000000000008</v>
      </c>
      <c r="Q71" s="36">
        <v>17.823068181818183</v>
      </c>
      <c r="R71" s="38">
        <v>4.7</v>
      </c>
      <c r="S71" s="38">
        <v>0</v>
      </c>
      <c r="T71" s="37">
        <f>SUMPRODUCT(LTA!J71:AN71,LTA!J$101:AN$101,LTA!J$105:AN$105)</f>
        <v>14.15</v>
      </c>
      <c r="U71" s="37">
        <f>SUMPRODUCT(LTA!J71:AN71,LTA!J$102:AN$102,LTA!J$105:AN$105)</f>
        <v>268.12424999999996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4.3499999999999996</v>
      </c>
      <c r="AB71" s="75">
        <f>-STOA!P71</f>
        <v>0</v>
      </c>
      <c r="AC71">
        <f t="shared" si="3"/>
        <v>12.851086030711638</v>
      </c>
      <c r="AD71">
        <f t="shared" si="4"/>
        <v>1447.4995992774291</v>
      </c>
      <c r="AE71">
        <f>'IDT-1'!F71</f>
        <v>-277.48399999999998</v>
      </c>
      <c r="AF71" s="24"/>
      <c r="AG71">
        <f t="shared" si="5"/>
        <v>1170.0155992774291</v>
      </c>
      <c r="AI71" s="34">
        <f>PXIL!J71</f>
        <v>0</v>
      </c>
      <c r="AJ71" s="34">
        <f>PXIL!P71</f>
        <v>0</v>
      </c>
      <c r="AK71" s="34">
        <f>RTM_IEX!J71</f>
        <v>167.98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10.210657399362875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835.71335920721071</v>
      </c>
      <c r="P72" s="36">
        <v>67.710000000000008</v>
      </c>
      <c r="Q72" s="36">
        <v>17.823068181818183</v>
      </c>
      <c r="R72" s="38">
        <v>2.29</v>
      </c>
      <c r="S72" s="38">
        <v>0</v>
      </c>
      <c r="T72" s="37">
        <f>SUMPRODUCT(LTA!J72:AN72,LTA!J$101:AN$101,LTA!J$105:AN$105)</f>
        <v>3.3899999999999997</v>
      </c>
      <c r="U72" s="37">
        <f>SUMPRODUCT(LTA!J72:AN72,LTA!J$102:AN$102,LTA!J$105:AN$105)</f>
        <v>264.50282999999996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4.3499999999999996</v>
      </c>
      <c r="AB72" s="75">
        <f>-STOA!P72</f>
        <v>0</v>
      </c>
      <c r="AC72">
        <f t="shared" si="3"/>
        <v>12.675797330137847</v>
      </c>
      <c r="AD72">
        <f t="shared" si="4"/>
        <v>1427.7557174582537</v>
      </c>
      <c r="AE72">
        <f>'IDT-1'!F72</f>
        <v>-270.47399999999999</v>
      </c>
      <c r="AF72" s="24"/>
      <c r="AG72">
        <f t="shared" si="5"/>
        <v>1157.2817174582538</v>
      </c>
      <c r="AI72" s="34">
        <f>PXIL!J72</f>
        <v>0</v>
      </c>
      <c r="AJ72" s="34">
        <f>PXIL!P72</f>
        <v>0</v>
      </c>
      <c r="AK72" s="34">
        <f>RTM_IEX!J72</f>
        <v>159.79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10.210657399362875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836.56995412226411</v>
      </c>
      <c r="P73" s="36">
        <v>67.710000000000008</v>
      </c>
      <c r="Q73" s="36">
        <v>17.823068181818183</v>
      </c>
      <c r="R73" s="38">
        <v>0.28000000000000003</v>
      </c>
      <c r="S73" s="38">
        <v>0</v>
      </c>
      <c r="T73" s="37">
        <f>SUMPRODUCT(LTA!J73:AN73,LTA!J$101:AN$101,LTA!J$105:AN$105)</f>
        <v>1.78</v>
      </c>
      <c r="U73" s="37">
        <f>SUMPRODUCT(LTA!J73:AN73,LTA!J$102:AN$102,LTA!J$105:AN$105)</f>
        <v>263.00363999999996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4.3499999999999996</v>
      </c>
      <c r="AB73" s="75">
        <f>-STOA!P73</f>
        <v>0</v>
      </c>
      <c r="AC73">
        <f t="shared" si="3"/>
        <v>12.993278493390317</v>
      </c>
      <c r="AD73">
        <f t="shared" si="4"/>
        <v>1463.5156412100546</v>
      </c>
      <c r="AE73">
        <f>'IDT-1'!F73</f>
        <v>-268.78100000000001</v>
      </c>
      <c r="AF73" s="24"/>
      <c r="AG73">
        <f t="shared" si="5"/>
        <v>1194.7346412100546</v>
      </c>
      <c r="AI73" s="34">
        <f>PXIL!J73</f>
        <v>0</v>
      </c>
      <c r="AJ73" s="34">
        <f>PXIL!P73</f>
        <v>0</v>
      </c>
      <c r="AK73" s="34">
        <f>RTM_IEX!J73</f>
        <v>200.13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10.210657399362875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863.47346431824099</v>
      </c>
      <c r="P74" s="36">
        <v>67.710000000000008</v>
      </c>
      <c r="Q74" s="36">
        <v>17.823068181818183</v>
      </c>
      <c r="R74" s="38">
        <v>0</v>
      </c>
      <c r="S74" s="38">
        <v>0</v>
      </c>
      <c r="T74" s="37">
        <f>SUMPRODUCT(LTA!J74:AN74,LTA!J$101:AN$101,LTA!J$105:AN$105)</f>
        <v>0.32</v>
      </c>
      <c r="U74" s="37">
        <f>SUMPRODUCT(LTA!J74:AN74,LTA!J$102:AN$102,LTA!J$105:AN$105)</f>
        <v>262.77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4.3499999999999996</v>
      </c>
      <c r="AB74" s="75">
        <f>-STOA!P74</f>
        <v>0</v>
      </c>
      <c r="AC74">
        <f t="shared" si="3"/>
        <v>12.644005351114913</v>
      </c>
      <c r="AD74">
        <f t="shared" si="4"/>
        <v>1424.1747845483071</v>
      </c>
      <c r="AE74">
        <f>'IDT-1'!F74</f>
        <v>-275.959</v>
      </c>
      <c r="AF74" s="24"/>
      <c r="AG74">
        <f t="shared" si="5"/>
        <v>1148.2157845483071</v>
      </c>
      <c r="AI74" s="34">
        <f>PXIL!J74</f>
        <v>0</v>
      </c>
      <c r="AJ74" s="34">
        <f>PXIL!P74</f>
        <v>0</v>
      </c>
      <c r="AK74" s="34">
        <f>RTM_IEX!J74</f>
        <v>135.51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10.210657399362875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885.77035467926748</v>
      </c>
      <c r="P75" s="36">
        <v>67.710000000000008</v>
      </c>
      <c r="Q75" s="36">
        <v>17.823068181818183</v>
      </c>
      <c r="R75" s="38">
        <v>0</v>
      </c>
      <c r="S75" s="38">
        <v>0</v>
      </c>
      <c r="T75" s="37">
        <f>SUMPRODUCT(LTA!J75:AN75,LTA!J$101:AN$101,LTA!J$105:AN$105)</f>
        <v>0.09</v>
      </c>
      <c r="U75" s="37">
        <f>SUMPRODUCT(LTA!J75:AN75,LTA!J$102:AN$102,LTA!J$105:AN$105)</f>
        <v>266.39523000000003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4.3499999999999996</v>
      </c>
      <c r="AB75" s="75">
        <f>-STOA!P75</f>
        <v>0</v>
      </c>
      <c r="AC75">
        <f t="shared" si="3"/>
        <v>12.790016010291948</v>
      </c>
      <c r="AD75">
        <f t="shared" si="4"/>
        <v>1440.6208942501564</v>
      </c>
      <c r="AE75">
        <f>'IDT-1'!F75</f>
        <v>-285.214</v>
      </c>
      <c r="AF75" s="24"/>
      <c r="AG75">
        <f t="shared" si="5"/>
        <v>1155.4068942501565</v>
      </c>
      <c r="AI75" s="34">
        <f>PXIL!J75</f>
        <v>0</v>
      </c>
      <c r="AJ75" s="34">
        <f>PXIL!P75</f>
        <v>0</v>
      </c>
      <c r="AK75" s="34">
        <f>RTM_IEX!J75</f>
        <v>125.32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10.210657399362875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926.98318306309454</v>
      </c>
      <c r="P76" s="36">
        <v>67.710000000000008</v>
      </c>
      <c r="Q76" s="36">
        <v>17.823068181818183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266.22000000000003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4.3499999999999996</v>
      </c>
      <c r="AB76" s="75">
        <f>-STOA!P76</f>
        <v>0</v>
      </c>
      <c r="AC76">
        <f t="shared" si="3"/>
        <v>13.585338876069626</v>
      </c>
      <c r="AD76">
        <f t="shared" si="4"/>
        <v>1530.2031697682057</v>
      </c>
      <c r="AE76">
        <f>'IDT-1'!F76</f>
        <v>-309.67099999999999</v>
      </c>
      <c r="AF76" s="24"/>
      <c r="AG76">
        <f t="shared" si="5"/>
        <v>1220.5321697682057</v>
      </c>
      <c r="AI76" s="34">
        <f>PXIL!J76</f>
        <v>0</v>
      </c>
      <c r="AJ76" s="34">
        <f>PXIL!P76</f>
        <v>0</v>
      </c>
      <c r="AK76" s="34">
        <f>RTM_IEX!J76</f>
        <v>174.75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10.210657399362875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924.35974846581189</v>
      </c>
      <c r="P77" s="36">
        <v>67.710000000000008</v>
      </c>
      <c r="Q77" s="36">
        <v>17.823068181818183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266.61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4.3499999999999996</v>
      </c>
      <c r="AB77" s="75">
        <f>-STOA!P77</f>
        <v>0</v>
      </c>
      <c r="AC77">
        <f t="shared" si="3"/>
        <v>13.341108651613538</v>
      </c>
      <c r="AD77">
        <f t="shared" si="4"/>
        <v>1502.6939653953796</v>
      </c>
      <c r="AE77">
        <f>'IDT-1'!F77</f>
        <v>-316.57100000000003</v>
      </c>
      <c r="AF77" s="24"/>
      <c r="AG77">
        <f t="shared" si="5"/>
        <v>1186.1229653953797</v>
      </c>
      <c r="AI77" s="34">
        <f>PXIL!J77</f>
        <v>0</v>
      </c>
      <c r="AJ77" s="34">
        <f>PXIL!P77</f>
        <v>0</v>
      </c>
      <c r="AK77" s="34">
        <f>RTM_IEX!J77</f>
        <v>149.22999999999999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10.900848617574598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924.35974846581189</v>
      </c>
      <c r="P78" s="36">
        <v>67.710000000000008</v>
      </c>
      <c r="Q78" s="36">
        <v>17.823068181818183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266.61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4.3499999999999996</v>
      </c>
      <c r="AB78" s="75">
        <f>-STOA!P78</f>
        <v>0</v>
      </c>
      <c r="AC78">
        <f t="shared" si="3"/>
        <v>13.764742334333802</v>
      </c>
      <c r="AD78">
        <f t="shared" si="4"/>
        <v>1550.4105229308709</v>
      </c>
      <c r="AE78">
        <f>'IDT-1'!F78</f>
        <v>-332.601</v>
      </c>
      <c r="AF78" s="24"/>
      <c r="AG78">
        <f t="shared" si="5"/>
        <v>1217.809522930871</v>
      </c>
      <c r="AI78" s="34">
        <f>PXIL!J78</f>
        <v>0</v>
      </c>
      <c r="AJ78" s="34">
        <f>PXIL!P78</f>
        <v>0</v>
      </c>
      <c r="AK78" s="34">
        <f>RTM_IEX!J78</f>
        <v>196.68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10.900848617574598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916.5939041712395</v>
      </c>
      <c r="P79" s="36">
        <v>67.710000000000008</v>
      </c>
      <c r="Q79" s="36">
        <v>17.823068181818183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266.52999999999997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4.3499999999999996</v>
      </c>
      <c r="AB79" s="75">
        <f>-STOA!P79</f>
        <v>0</v>
      </c>
      <c r="AC79">
        <f t="shared" si="3"/>
        <v>12.816930904541563</v>
      </c>
      <c r="AD79">
        <f t="shared" si="4"/>
        <v>1443.6524900660904</v>
      </c>
      <c r="AE79">
        <f>'IDT-1'!F79</f>
        <v>-345.17899999999997</v>
      </c>
      <c r="AF79" s="24"/>
      <c r="AG79">
        <f t="shared" si="5"/>
        <v>1098.4734900660906</v>
      </c>
      <c r="AI79" s="34">
        <f>PXIL!J79</f>
        <v>0</v>
      </c>
      <c r="AJ79" s="34">
        <f>PXIL!P79</f>
        <v>0</v>
      </c>
      <c r="AK79" s="34">
        <f>RTM_IEX!J79</f>
        <v>96.82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10.900848617574598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915.0890504752291</v>
      </c>
      <c r="P80" s="36">
        <v>67.710000000000008</v>
      </c>
      <c r="Q80" s="36">
        <v>17.823068181818183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266.52999999999997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4.3499999999999996</v>
      </c>
      <c r="AB80" s="75">
        <f>-STOA!P80</f>
        <v>0</v>
      </c>
      <c r="AC80">
        <f t="shared" si="3"/>
        <v>12.813280192016672</v>
      </c>
      <c r="AD80">
        <f t="shared" si="4"/>
        <v>1443.2412870826049</v>
      </c>
      <c r="AE80">
        <f>'IDT-1'!F80</f>
        <v>-354.69200000000001</v>
      </c>
      <c r="AF80" s="24"/>
      <c r="AG80">
        <f t="shared" si="5"/>
        <v>1088.5492870826049</v>
      </c>
      <c r="AI80" s="34">
        <f>PXIL!J80</f>
        <v>0</v>
      </c>
      <c r="AJ80" s="34">
        <f>PXIL!P80</f>
        <v>0</v>
      </c>
      <c r="AK80" s="34">
        <f>RTM_IEX!J80</f>
        <v>96.82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10.900848617574598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69.60682102571127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910.96152759970391</v>
      </c>
      <c r="P81" s="36">
        <v>67.710000000000008</v>
      </c>
      <c r="Q81" s="36">
        <v>17.823068181818183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266.52999999999997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4.3499999999999996</v>
      </c>
      <c r="AB81" s="75">
        <f>-STOA!P81</f>
        <v>0</v>
      </c>
      <c r="AC81">
        <f t="shared" si="3"/>
        <v>12.606474015738309</v>
      </c>
      <c r="AD81">
        <f t="shared" si="4"/>
        <v>1419.9473914090695</v>
      </c>
      <c r="AE81">
        <f>'IDT-1'!F81</f>
        <v>-352.524</v>
      </c>
      <c r="AF81" s="24"/>
      <c r="AG81">
        <f t="shared" si="5"/>
        <v>1067.4233914090696</v>
      </c>
      <c r="AI81" s="34">
        <f>PXIL!J81</f>
        <v>0</v>
      </c>
      <c r="AJ81" s="34">
        <f>PXIL!P81</f>
        <v>0</v>
      </c>
      <c r="AK81" s="34">
        <f>RTM_IEX!J81</f>
        <v>77.45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10.900848617574598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69.60682102571127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922.27696665533244</v>
      </c>
      <c r="P82" s="36">
        <v>67.710000000000008</v>
      </c>
      <c r="Q82" s="36">
        <v>17.823068181818183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266.52999999999997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</v>
      </c>
      <c r="AA82" s="75">
        <f>STOA!J82</f>
        <v>4.3499999999999996</v>
      </c>
      <c r="AB82" s="75">
        <f>-STOA!P82</f>
        <v>0</v>
      </c>
      <c r="AC82">
        <f t="shared" si="3"/>
        <v>12.878331577571503</v>
      </c>
      <c r="AD82">
        <f t="shared" si="4"/>
        <v>1392.3109729028647</v>
      </c>
      <c r="AE82">
        <f>'IDT-1'!F82</f>
        <v>-348</v>
      </c>
      <c r="AF82" s="24"/>
      <c r="AG82">
        <f t="shared" si="5"/>
        <v>1044.3109729028647</v>
      </c>
      <c r="AI82" s="34">
        <f>PXIL!J82</f>
        <v>0</v>
      </c>
      <c r="AJ82" s="34">
        <f>PXIL!P82</f>
        <v>0</v>
      </c>
      <c r="AK82" s="34">
        <f>RTM_IEX!J82</f>
        <v>67.77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10.900848617574598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69.60682102571127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924.47463557259368</v>
      </c>
      <c r="P83" s="36">
        <v>67.710000000000008</v>
      </c>
      <c r="Q83" s="36">
        <v>17.823068181818183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266.39999999999998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-113</v>
      </c>
      <c r="AA83" s="75">
        <f>STOA!J83</f>
        <v>4.43</v>
      </c>
      <c r="AB83" s="75">
        <f>-STOA!P83</f>
        <v>0</v>
      </c>
      <c r="AC83">
        <f t="shared" si="3"/>
        <v>13.557897775907811</v>
      </c>
      <c r="AD83">
        <f t="shared" si="4"/>
        <v>1300.1090756217898</v>
      </c>
      <c r="AE83">
        <f>'IDT-1'!F83</f>
        <v>-296</v>
      </c>
      <c r="AF83" s="24"/>
      <c r="AG83">
        <f t="shared" si="5"/>
        <v>1004.1090756217898</v>
      </c>
      <c r="AI83" s="34">
        <f>PXIL!J83</f>
        <v>0</v>
      </c>
      <c r="AJ83" s="34">
        <f>PXIL!P83</f>
        <v>0</v>
      </c>
      <c r="AK83" s="34">
        <f>RTM_IEX!J83</f>
        <v>58.1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69.60682102571127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879.6626962696489</v>
      </c>
      <c r="P84" s="36">
        <v>67.710000000000008</v>
      </c>
      <c r="Q84" s="36">
        <v>17.823068181818183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266.39999999999998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-85</v>
      </c>
      <c r="AA84" s="75">
        <f>STOA!J84</f>
        <v>4.43</v>
      </c>
      <c r="AB84" s="75">
        <f>-STOA!P84</f>
        <v>0</v>
      </c>
      <c r="AC84">
        <f t="shared" si="3"/>
        <v>13.088061503187157</v>
      </c>
      <c r="AD84">
        <f t="shared" si="4"/>
        <v>1303.4370139286941</v>
      </c>
      <c r="AE84">
        <f>'IDT-1'!F84</f>
        <v>-326</v>
      </c>
      <c r="AF84" s="24"/>
      <c r="AG84">
        <f t="shared" si="5"/>
        <v>977.43701392869411</v>
      </c>
      <c r="AI84" s="34">
        <f>PXIL!J84</f>
        <v>0</v>
      </c>
      <c r="AJ84" s="34">
        <f>PXIL!P84</f>
        <v>0</v>
      </c>
      <c r="AK84" s="34">
        <f>RTM_IEX!J84</f>
        <v>77.45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69.60682102571127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854.56692278552407</v>
      </c>
      <c r="P85" s="36">
        <v>67.710000000000008</v>
      </c>
      <c r="Q85" s="36">
        <v>17.823068181818183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266.39999999999998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-109</v>
      </c>
      <c r="AA85" s="75">
        <f>STOA!J85</f>
        <v>4.43</v>
      </c>
      <c r="AB85" s="75">
        <f>-STOA!P85</f>
        <v>0</v>
      </c>
      <c r="AC85">
        <f t="shared" si="3"/>
        <v>13.165565757059547</v>
      </c>
      <c r="AD85">
        <f t="shared" si="4"/>
        <v>1263.9537361906969</v>
      </c>
      <c r="AE85">
        <f>'IDT-1'!F85</f>
        <v>-301</v>
      </c>
      <c r="AF85" s="24"/>
      <c r="AG85">
        <f t="shared" si="5"/>
        <v>962.95373619069687</v>
      </c>
      <c r="AI85" s="34">
        <f>PXIL!J85</f>
        <v>0</v>
      </c>
      <c r="AJ85" s="34">
        <f>PXIL!P85</f>
        <v>0</v>
      </c>
      <c r="AK85" s="34">
        <f>RTM_IEX!J85</f>
        <v>87.14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69.60682102571127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842.08036682405009</v>
      </c>
      <c r="P86" s="36">
        <v>67.710000000000008</v>
      </c>
      <c r="Q86" s="36">
        <v>17.823068181818183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266.39999999999998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-151</v>
      </c>
      <c r="AA86" s="75">
        <f>STOA!J86</f>
        <v>4.43</v>
      </c>
      <c r="AB86" s="75">
        <f>-STOA!P86</f>
        <v>0</v>
      </c>
      <c r="AC86">
        <f t="shared" si="3"/>
        <v>13.428477420530779</v>
      </c>
      <c r="AD86">
        <f t="shared" si="4"/>
        <v>1209.1942685657518</v>
      </c>
      <c r="AE86">
        <f>'IDT-1'!F86</f>
        <v>-278</v>
      </c>
      <c r="AF86" s="24"/>
      <c r="AG86">
        <f t="shared" si="5"/>
        <v>931.19426856575183</v>
      </c>
      <c r="AI86" s="34">
        <f>PXIL!J86</f>
        <v>0</v>
      </c>
      <c r="AJ86" s="34">
        <f>PXIL!P86</f>
        <v>0</v>
      </c>
      <c r="AK86" s="34">
        <f>RTM_IEX!J86</f>
        <v>87.13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69.60682102571127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832.30463349716649</v>
      </c>
      <c r="P87" s="36">
        <v>67.710000000000008</v>
      </c>
      <c r="Q87" s="36">
        <v>17.823068181818183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266.32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-233</v>
      </c>
      <c r="AA87" s="75">
        <f>STOA!J87</f>
        <v>4.3499999999999996</v>
      </c>
      <c r="AB87" s="75">
        <f>-STOA!P87</f>
        <v>0</v>
      </c>
      <c r="AC87">
        <f t="shared" si="3"/>
        <v>14.069137424074219</v>
      </c>
      <c r="AD87">
        <f t="shared" si="4"/>
        <v>1116.6278752353246</v>
      </c>
      <c r="AE87">
        <f>'IDT-1'!F87</f>
        <v>-234</v>
      </c>
      <c r="AF87" s="24"/>
      <c r="AG87">
        <f t="shared" si="5"/>
        <v>882.62787523532461</v>
      </c>
      <c r="AI87" s="34">
        <f>PXIL!J87</f>
        <v>0</v>
      </c>
      <c r="AJ87" s="34">
        <f>PXIL!P87</f>
        <v>0</v>
      </c>
      <c r="AK87" s="34">
        <f>RTM_IEX!J87</f>
        <v>87.14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758.2333992012251</v>
      </c>
      <c r="P88" s="36">
        <v>67.710000000000008</v>
      </c>
      <c r="Q88" s="36">
        <v>17.823068181818183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266.32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-31.1</v>
      </c>
      <c r="AA88" s="75">
        <f>STOA!J88</f>
        <v>4.3499999999999996</v>
      </c>
      <c r="AB88" s="75">
        <f>-STOA!P88</f>
        <v>0</v>
      </c>
      <c r="AC88">
        <f t="shared" si="3"/>
        <v>11.117241609181839</v>
      </c>
      <c r="AD88">
        <f t="shared" si="4"/>
        <v>1109.3744336582899</v>
      </c>
      <c r="AE88">
        <f>'IDT-1'!F88</f>
        <v>-221</v>
      </c>
      <c r="AF88" s="24"/>
      <c r="AG88">
        <f t="shared" si="5"/>
        <v>888.37443365828995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766.56050034213354</v>
      </c>
      <c r="P89" s="36">
        <v>67.710000000000008</v>
      </c>
      <c r="Q89" s="36">
        <v>17.823068181818183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266.32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4.3499999999999996</v>
      </c>
      <c r="AB89" s="75">
        <f>-STOA!P89</f>
        <v>0</v>
      </c>
      <c r="AC89">
        <f t="shared" si="3"/>
        <v>11.225144796558393</v>
      </c>
      <c r="AD89">
        <f t="shared" si="4"/>
        <v>1113.6936316118215</v>
      </c>
      <c r="AE89">
        <f>'IDT-1'!F89</f>
        <v>-227</v>
      </c>
      <c r="AF89" s="24"/>
      <c r="AG89">
        <f t="shared" si="5"/>
        <v>886.6936316118215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761.14856247186083</v>
      </c>
      <c r="P90" s="36">
        <v>67.710000000000008</v>
      </c>
      <c r="Q90" s="36">
        <v>17.823068181818183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266.32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4.3499999999999996</v>
      </c>
      <c r="AB90" s="75">
        <f>-STOA!P90</f>
        <v>0</v>
      </c>
      <c r="AC90">
        <f t="shared" si="3"/>
        <v>11.088738468078041</v>
      </c>
      <c r="AD90">
        <f t="shared" si="4"/>
        <v>1118.4181000700294</v>
      </c>
      <c r="AE90">
        <f>'IDT-1'!F90</f>
        <v>-231</v>
      </c>
      <c r="AF90" s="24"/>
      <c r="AG90">
        <f t="shared" si="5"/>
        <v>887.41810007002937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813.43213955453041</v>
      </c>
      <c r="P91" s="36">
        <v>67.710000000000008</v>
      </c>
      <c r="Q91" s="36">
        <v>17.823068181818183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266.39999999999998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4.25</v>
      </c>
      <c r="AB91" s="75">
        <f>-STOA!P91</f>
        <v>0</v>
      </c>
      <c r="AC91">
        <f t="shared" si="3"/>
        <v>11.738411657462839</v>
      </c>
      <c r="AD91">
        <f t="shared" si="4"/>
        <v>1322.1720039633142</v>
      </c>
      <c r="AE91">
        <f>'IDT-1'!F91</f>
        <v>-453</v>
      </c>
      <c r="AF91" s="24"/>
      <c r="AG91">
        <f t="shared" si="5"/>
        <v>869.17200396331418</v>
      </c>
      <c r="AI91" s="34">
        <f>PXIL!J91</f>
        <v>0</v>
      </c>
      <c r="AJ91" s="34">
        <f>PXIL!P91</f>
        <v>0</v>
      </c>
      <c r="AK91" s="34">
        <f>RTM_IEX!J91</f>
        <v>87.14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812.77628075181315</v>
      </c>
      <c r="P92" s="36">
        <v>67.710000000000008</v>
      </c>
      <c r="Q92" s="36">
        <v>17.823068181818183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266.39999999999998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4.25</v>
      </c>
      <c r="AB92" s="75">
        <f>-STOA!P92</f>
        <v>0</v>
      </c>
      <c r="AC92">
        <f t="shared" si="3"/>
        <v>11.477000099998925</v>
      </c>
      <c r="AD92">
        <f t="shared" si="4"/>
        <v>1292.7275567180604</v>
      </c>
      <c r="AE92">
        <f>'IDT-1'!F92</f>
        <v>-426</v>
      </c>
      <c r="AF92" s="24"/>
      <c r="AG92">
        <f t="shared" si="5"/>
        <v>866.72755671806044</v>
      </c>
      <c r="AI92" s="34">
        <f>PXIL!J92</f>
        <v>0</v>
      </c>
      <c r="AJ92" s="34">
        <f>PXIL!P92</f>
        <v>0</v>
      </c>
      <c r="AK92" s="34">
        <f>RTM_IEX!J92</f>
        <v>58.09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741.06988479250538</v>
      </c>
      <c r="P93" s="36">
        <v>67.710000000000008</v>
      </c>
      <c r="Q93" s="36">
        <v>17.823068181818183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266.39999999999998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4.25</v>
      </c>
      <c r="AB93" s="75">
        <f>-STOA!P93</f>
        <v>0</v>
      </c>
      <c r="AC93">
        <f t="shared" si="3"/>
        <v>11.186807815557017</v>
      </c>
      <c r="AD93">
        <f t="shared" si="4"/>
        <v>1260.0413530431947</v>
      </c>
      <c r="AE93">
        <f>'IDT-1'!F93</f>
        <v>-402</v>
      </c>
      <c r="AF93" s="24"/>
      <c r="AG93">
        <f t="shared" si="5"/>
        <v>858.0413530431947</v>
      </c>
      <c r="AI93" s="34">
        <f>PXIL!J93</f>
        <v>0</v>
      </c>
      <c r="AJ93" s="34">
        <f>PXIL!P93</f>
        <v>0</v>
      </c>
      <c r="AK93" s="34">
        <f>RTM_IEX!J93</f>
        <v>96.82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740.20898059377521</v>
      </c>
      <c r="P94" s="36">
        <v>67.710000000000008</v>
      </c>
      <c r="Q94" s="36">
        <v>17.823068181818183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266.39999999999998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4.25</v>
      </c>
      <c r="AB94" s="75">
        <f>-STOA!P94</f>
        <v>0</v>
      </c>
      <c r="AC94">
        <f t="shared" si="3"/>
        <v>10.923591858608191</v>
      </c>
      <c r="AD94">
        <f t="shared" si="4"/>
        <v>1230.3936648014135</v>
      </c>
      <c r="AE94">
        <f>'IDT-1'!F94</f>
        <v>-383</v>
      </c>
      <c r="AF94" s="24"/>
      <c r="AG94">
        <f t="shared" si="5"/>
        <v>847.39366480141348</v>
      </c>
      <c r="AI94" s="34">
        <f>PXIL!J94</f>
        <v>0</v>
      </c>
      <c r="AJ94" s="34">
        <f>PXIL!P94</f>
        <v>0</v>
      </c>
      <c r="AK94" s="34">
        <f>RTM_IEX!J94</f>
        <v>67.77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672.42533364562269</v>
      </c>
      <c r="P95" s="36">
        <v>67.710000000000008</v>
      </c>
      <c r="Q95" s="36">
        <v>17.823068181818183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266.39999999999998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4.25</v>
      </c>
      <c r="AB95" s="75">
        <f>-STOA!P95</f>
        <v>0</v>
      </c>
      <c r="AC95">
        <f t="shared" si="3"/>
        <v>10.565751765464451</v>
      </c>
      <c r="AD95">
        <f t="shared" si="4"/>
        <v>1190.0878579464049</v>
      </c>
      <c r="AE95">
        <f>'IDT-1'!F95</f>
        <v>-348</v>
      </c>
      <c r="AF95" s="24"/>
      <c r="AG95">
        <f t="shared" si="5"/>
        <v>842.08785794640494</v>
      </c>
      <c r="AI95" s="34">
        <f>PXIL!J95</f>
        <v>0</v>
      </c>
      <c r="AJ95" s="34">
        <f>PXIL!P95</f>
        <v>0</v>
      </c>
      <c r="AK95" s="34">
        <f>RTM_IEX!J95</f>
        <v>94.89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672.42533364562269</v>
      </c>
      <c r="P96" s="36">
        <v>67.710000000000008</v>
      </c>
      <c r="Q96" s="36">
        <v>17.823068181818183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266.39999999999998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4.25</v>
      </c>
      <c r="AB96" s="75">
        <f>-STOA!P96</f>
        <v>0</v>
      </c>
      <c r="AC96">
        <f t="shared" si="3"/>
        <v>10.310023765464452</v>
      </c>
      <c r="AD96">
        <f t="shared" si="4"/>
        <v>1161.2835859464049</v>
      </c>
      <c r="AE96">
        <f>'IDT-1'!F96</f>
        <v>-328</v>
      </c>
      <c r="AF96" s="24"/>
      <c r="AG96">
        <f t="shared" si="5"/>
        <v>833.28358594640486</v>
      </c>
      <c r="AI96" s="34">
        <f>PXIL!J96</f>
        <v>0</v>
      </c>
      <c r="AJ96" s="34">
        <f>PXIL!P96</f>
        <v>0</v>
      </c>
      <c r="AK96" s="34">
        <f>RTM_IEX!J96</f>
        <v>65.83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675.62852594711387</v>
      </c>
      <c r="P97" s="36">
        <v>67.710000000000008</v>
      </c>
      <c r="Q97" s="36">
        <v>17.823068181818183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266.39999999999998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4.25</v>
      </c>
      <c r="AB97" s="75">
        <f>-STOA!P97</f>
        <v>0</v>
      </c>
      <c r="AC97">
        <f t="shared" si="3"/>
        <v>10.108267857717573</v>
      </c>
      <c r="AD97">
        <f t="shared" si="4"/>
        <v>1138.558534155643</v>
      </c>
      <c r="AE97">
        <f>'IDT-1'!F97</f>
        <v>-304</v>
      </c>
      <c r="AF97" s="24"/>
      <c r="AG97">
        <f t="shared" si="5"/>
        <v>834.55853415564297</v>
      </c>
      <c r="AI97" s="34">
        <f>PXIL!J97</f>
        <v>0</v>
      </c>
      <c r="AJ97" s="34">
        <f>PXIL!P97</f>
        <v>0</v>
      </c>
      <c r="AK97" s="34">
        <f>RTM_IEX!J97</f>
        <v>39.700000000000003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608.51084925861903</v>
      </c>
      <c r="P98" s="36">
        <v>67.710000000000008</v>
      </c>
      <c r="Q98" s="36">
        <v>17.823068181818183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266.39999999999998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4.25</v>
      </c>
      <c r="AB98" s="75">
        <f>-STOA!P98</f>
        <v>0</v>
      </c>
      <c r="AC98">
        <f t="shared" si="3"/>
        <v>9.7902563028588165</v>
      </c>
      <c r="AD98">
        <f t="shared" si="4"/>
        <v>1102.7388690220068</v>
      </c>
      <c r="AE98">
        <f>'IDT-1'!F98</f>
        <v>-278</v>
      </c>
      <c r="AF98" s="24"/>
      <c r="AG98">
        <f t="shared" si="5"/>
        <v>824.73886902200684</v>
      </c>
      <c r="AI98" s="34">
        <f>PXIL!J98</f>
        <v>0</v>
      </c>
      <c r="AJ98" s="34">
        <f>PXIL!P98</f>
        <v>0</v>
      </c>
      <c r="AK98" s="34">
        <f>RTM_IEX!J98</f>
        <v>70.680000000000007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0.17343123749999995</v>
      </c>
      <c r="E99">
        <f t="shared" si="6"/>
        <v>0.25864999874660111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1.4752752094150223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17.441547677213322</v>
      </c>
      <c r="P99" s="36">
        <f t="shared" si="6"/>
        <v>1.5552517078947368</v>
      </c>
      <c r="Q99" s="36">
        <f t="shared" si="6"/>
        <v>0.42778822594365318</v>
      </c>
      <c r="R99" s="38">
        <f>SUM(R3:R98)/4000</f>
        <v>0.22999250000000016</v>
      </c>
      <c r="S99" s="38">
        <f t="shared" si="6"/>
        <v>0</v>
      </c>
      <c r="T99" s="37">
        <f t="shared" si="6"/>
        <v>0.63995750000000007</v>
      </c>
      <c r="U99" s="37">
        <f t="shared" si="6"/>
        <v>7.2821208037500025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-2.1118200000000003</v>
      </c>
      <c r="AA99" s="75">
        <f t="shared" si="6"/>
        <v>0.10318000000000009</v>
      </c>
      <c r="AB99" s="75">
        <f t="shared" si="6"/>
        <v>0</v>
      </c>
      <c r="AC99">
        <f t="shared" si="6"/>
        <v>0.29386393304164965</v>
      </c>
      <c r="AD99">
        <f t="shared" si="6"/>
        <v>28.006615927421684</v>
      </c>
      <c r="AE99">
        <f t="shared" si="6"/>
        <v>-4.0432230000000011</v>
      </c>
      <c r="AG99">
        <f t="shared" si="6"/>
        <v>23.963392927421683</v>
      </c>
      <c r="AI99">
        <f t="shared" si="6"/>
        <v>0</v>
      </c>
      <c r="AJ99">
        <f t="shared" si="6"/>
        <v>0</v>
      </c>
      <c r="AK99">
        <f t="shared" si="6"/>
        <v>1.2486050000000004</v>
      </c>
      <c r="AL99">
        <f t="shared" si="6"/>
        <v>-0.42349999999999999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45227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2.0578310684785506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14.571265470155726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28.08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43.57</v>
      </c>
      <c r="AB3" s="75">
        <f>-STOA!Q3</f>
        <v>0</v>
      </c>
      <c r="AC3">
        <f>SUMIF(B3:AB3,"&gt;0")*$AC$2-SUMIF(B3:AB3,"&lt;0")*($AC$2/(1-$AC$2))+SUMIF(AI3:AR3,"&gt;0")*$AC$2-SUMIF(AI3:AR3,"&lt;0")*($AC$2/(1-$AC$2))</f>
        <v>0.78712036953998166</v>
      </c>
      <c r="AD3">
        <f>SUM(B3:AB3,AI3:AR3)-AC3</f>
        <v>88.658376169094296</v>
      </c>
      <c r="AE3">
        <f>'IDT-1'!E3</f>
        <v>0</v>
      </c>
      <c r="AF3" s="24"/>
      <c r="AG3">
        <f>SUM(AD3:AF3)+AT3</f>
        <v>88.658376169094296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18.999132301228475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26.14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43.57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0.80924282440535367</v>
      </c>
      <c r="AD4">
        <f t="shared" ref="AD4:AD67" si="1">SUM(B4:AB4,AI4:AR4)-AC4</f>
        <v>91.150169039839369</v>
      </c>
      <c r="AE4">
        <f>'IDT-1'!E4</f>
        <v>0</v>
      </c>
      <c r="AF4" s="24"/>
      <c r="AG4">
        <f t="shared" ref="AG4:AG67" si="2">SUM(AD4:AF4)+AT4</f>
        <v>91.150169039839369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18.999132301228475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24.2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43.57</v>
      </c>
      <c r="AB5" s="75">
        <f>-STOA!Q5</f>
        <v>0</v>
      </c>
      <c r="AC5">
        <f t="shared" si="0"/>
        <v>0.79217082440535358</v>
      </c>
      <c r="AD5">
        <f t="shared" si="1"/>
        <v>89.227241039839356</v>
      </c>
      <c r="AE5">
        <f>'IDT-1'!E5</f>
        <v>0</v>
      </c>
      <c r="AF5" s="24"/>
      <c r="AG5">
        <f t="shared" si="2"/>
        <v>89.227241039839356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23.24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43.57</v>
      </c>
      <c r="AB6" s="75">
        <f>-STOA!Q6</f>
        <v>0</v>
      </c>
      <c r="AC6">
        <f t="shared" si="0"/>
        <v>0.78981048163503009</v>
      </c>
      <c r="AD6">
        <f t="shared" si="1"/>
        <v>88.961380613254747</v>
      </c>
      <c r="AE6">
        <f>'IDT-1'!E6</f>
        <v>0</v>
      </c>
      <c r="AF6" s="24"/>
      <c r="AG6">
        <f t="shared" si="2"/>
        <v>88.961380613254747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22.27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43.57</v>
      </c>
      <c r="AB7" s="75">
        <f>-STOA!Q7</f>
        <v>0</v>
      </c>
      <c r="AC7">
        <f t="shared" si="0"/>
        <v>0.7812744816350301</v>
      </c>
      <c r="AD7">
        <f t="shared" si="1"/>
        <v>87.999916613254754</v>
      </c>
      <c r="AE7">
        <f>'IDT-1'!E7</f>
        <v>0</v>
      </c>
      <c r="AF7" s="24"/>
      <c r="AG7">
        <f t="shared" si="2"/>
        <v>87.999916613254754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21.3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43.57</v>
      </c>
      <c r="AB8" s="75">
        <f>-STOA!Q8</f>
        <v>0</v>
      </c>
      <c r="AC8">
        <f t="shared" si="0"/>
        <v>0.77273848163503012</v>
      </c>
      <c r="AD8">
        <f t="shared" si="1"/>
        <v>87.038452613254748</v>
      </c>
      <c r="AE8">
        <f>'IDT-1'!E8</f>
        <v>0</v>
      </c>
      <c r="AF8" s="24"/>
      <c r="AG8">
        <f t="shared" si="2"/>
        <v>87.038452613254748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21.3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43.57</v>
      </c>
      <c r="AB9" s="75">
        <f>-STOA!Q9</f>
        <v>0</v>
      </c>
      <c r="AC9">
        <f t="shared" si="0"/>
        <v>0.77273848163503012</v>
      </c>
      <c r="AD9">
        <f t="shared" si="1"/>
        <v>87.038452613254748</v>
      </c>
      <c r="AE9">
        <f>'IDT-1'!E9</f>
        <v>0</v>
      </c>
      <c r="AF9" s="24"/>
      <c r="AG9">
        <f t="shared" si="2"/>
        <v>87.038452613254748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20.329999999999998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43.57</v>
      </c>
      <c r="AB10" s="75">
        <f>-STOA!Q10</f>
        <v>0</v>
      </c>
      <c r="AC10">
        <f t="shared" si="0"/>
        <v>0.76420248163503013</v>
      </c>
      <c r="AD10">
        <f t="shared" si="1"/>
        <v>86.076988613254755</v>
      </c>
      <c r="AE10">
        <f>'IDT-1'!E10</f>
        <v>0</v>
      </c>
      <c r="AF10" s="24"/>
      <c r="AG10">
        <f t="shared" si="2"/>
        <v>86.076988613254755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20.329999999999998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43.57</v>
      </c>
      <c r="AB11" s="75">
        <f>-STOA!Q11</f>
        <v>0</v>
      </c>
      <c r="AC11">
        <f t="shared" si="0"/>
        <v>0.76420248163503013</v>
      </c>
      <c r="AD11">
        <f t="shared" si="1"/>
        <v>86.076988613254755</v>
      </c>
      <c r="AE11">
        <f>'IDT-1'!E11</f>
        <v>0</v>
      </c>
      <c r="AF11" s="24"/>
      <c r="AG11">
        <f t="shared" si="2"/>
        <v>86.076988613254755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19.36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43.57</v>
      </c>
      <c r="AB12" s="75">
        <f>-STOA!Q12</f>
        <v>0</v>
      </c>
      <c r="AC12">
        <f t="shared" si="0"/>
        <v>0.75566648163503014</v>
      </c>
      <c r="AD12">
        <f t="shared" si="1"/>
        <v>85.115524613254749</v>
      </c>
      <c r="AE12">
        <f>'IDT-1'!E12</f>
        <v>0</v>
      </c>
      <c r="AF12" s="24"/>
      <c r="AG12">
        <f t="shared" si="2"/>
        <v>85.115524613254749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19.36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43.57</v>
      </c>
      <c r="AB13" s="75">
        <f>-STOA!Q13</f>
        <v>0</v>
      </c>
      <c r="AC13">
        <f t="shared" si="0"/>
        <v>0.75566648163503014</v>
      </c>
      <c r="AD13">
        <f t="shared" si="1"/>
        <v>85.115524613254749</v>
      </c>
      <c r="AE13">
        <f>'IDT-1'!E13</f>
        <v>0</v>
      </c>
      <c r="AF13" s="24"/>
      <c r="AG13">
        <f t="shared" si="2"/>
        <v>85.115524613254749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18.399999999999999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43.57</v>
      </c>
      <c r="AB14" s="75">
        <f>-STOA!Q14</f>
        <v>0</v>
      </c>
      <c r="AC14">
        <f t="shared" si="0"/>
        <v>0.74721848163503002</v>
      </c>
      <c r="AD14">
        <f t="shared" si="1"/>
        <v>84.163972613254742</v>
      </c>
      <c r="AE14">
        <f>'IDT-1'!E14</f>
        <v>0</v>
      </c>
      <c r="AF14" s="24"/>
      <c r="AG14">
        <f t="shared" si="2"/>
        <v>84.163972613254742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18.399999999999999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43.57</v>
      </c>
      <c r="AB15" s="75">
        <f>-STOA!Q15</f>
        <v>0</v>
      </c>
      <c r="AC15">
        <f t="shared" si="0"/>
        <v>0.74721848163503002</v>
      </c>
      <c r="AD15">
        <f t="shared" si="1"/>
        <v>84.163972613254742</v>
      </c>
      <c r="AE15">
        <f>'IDT-1'!E15</f>
        <v>0</v>
      </c>
      <c r="AF15" s="24"/>
      <c r="AG15">
        <f t="shared" si="2"/>
        <v>84.163972613254742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17.43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43.57</v>
      </c>
      <c r="AB16" s="75">
        <f>-STOA!Q16</f>
        <v>0</v>
      </c>
      <c r="AC16">
        <f t="shared" si="0"/>
        <v>0.73868248163503003</v>
      </c>
      <c r="AD16">
        <f t="shared" si="1"/>
        <v>83.20250861325475</v>
      </c>
      <c r="AE16">
        <f>'IDT-1'!E16</f>
        <v>0</v>
      </c>
      <c r="AF16" s="24"/>
      <c r="AG16">
        <f t="shared" si="2"/>
        <v>83.20250861325475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17.43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43.57</v>
      </c>
      <c r="AB17" s="75">
        <f>-STOA!Q17</f>
        <v>0</v>
      </c>
      <c r="AC17">
        <f t="shared" si="0"/>
        <v>0.73868248163503003</v>
      </c>
      <c r="AD17">
        <f t="shared" si="1"/>
        <v>83.20250861325475</v>
      </c>
      <c r="AE17">
        <f>'IDT-1'!E17</f>
        <v>0</v>
      </c>
      <c r="AF17" s="24"/>
      <c r="AG17">
        <f t="shared" si="2"/>
        <v>83.20250861325475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16.46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43.57</v>
      </c>
      <c r="AB18" s="75">
        <f>-STOA!Q18</f>
        <v>0</v>
      </c>
      <c r="AC18">
        <f t="shared" si="0"/>
        <v>0.73014648163503004</v>
      </c>
      <c r="AD18">
        <f t="shared" si="1"/>
        <v>82.241044613254743</v>
      </c>
      <c r="AE18">
        <f>'IDT-1'!E18</f>
        <v>0</v>
      </c>
      <c r="AF18" s="24"/>
      <c r="AG18">
        <f t="shared" si="2"/>
        <v>82.241044613254743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17.43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43.57</v>
      </c>
      <c r="AB19" s="75">
        <f>-STOA!Q19</f>
        <v>0</v>
      </c>
      <c r="AC19">
        <f t="shared" si="0"/>
        <v>0.73868248163503003</v>
      </c>
      <c r="AD19">
        <f t="shared" si="1"/>
        <v>83.20250861325475</v>
      </c>
      <c r="AE19">
        <f>'IDT-1'!E19</f>
        <v>0</v>
      </c>
      <c r="AF19" s="24"/>
      <c r="AG19">
        <f t="shared" si="2"/>
        <v>83.20250861325475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17.43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43.57</v>
      </c>
      <c r="AB20" s="75">
        <f>-STOA!Q20</f>
        <v>0</v>
      </c>
      <c r="AC20">
        <f t="shared" si="0"/>
        <v>0.73868248163503003</v>
      </c>
      <c r="AD20">
        <f t="shared" si="1"/>
        <v>83.20250861325475</v>
      </c>
      <c r="AE20">
        <f>'IDT-1'!E20</f>
        <v>0</v>
      </c>
      <c r="AF20" s="24"/>
      <c r="AG20">
        <f t="shared" si="2"/>
        <v>83.20250861325475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17.43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43.57</v>
      </c>
      <c r="AB21" s="75">
        <f>-STOA!Q21</f>
        <v>0</v>
      </c>
      <c r="AC21">
        <f t="shared" si="0"/>
        <v>0.73868248163503003</v>
      </c>
      <c r="AD21">
        <f t="shared" si="1"/>
        <v>83.20250861325475</v>
      </c>
      <c r="AE21">
        <f>'IDT-1'!E21</f>
        <v>0</v>
      </c>
      <c r="AF21" s="24"/>
      <c r="AG21">
        <f t="shared" si="2"/>
        <v>83.20250861325475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17.43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43.57</v>
      </c>
      <c r="AB22" s="75">
        <f>-STOA!Q22</f>
        <v>0</v>
      </c>
      <c r="AC22">
        <f t="shared" si="0"/>
        <v>0.73868248163503003</v>
      </c>
      <c r="AD22">
        <f t="shared" si="1"/>
        <v>83.20250861325475</v>
      </c>
      <c r="AE22">
        <f>'IDT-1'!E22</f>
        <v>0</v>
      </c>
      <c r="AF22" s="24"/>
      <c r="AG22">
        <f t="shared" si="2"/>
        <v>83.20250861325475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19.36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43.57</v>
      </c>
      <c r="AB23" s="75">
        <f>-STOA!Q23</f>
        <v>0</v>
      </c>
      <c r="AC23">
        <f t="shared" si="0"/>
        <v>0.75566648163503014</v>
      </c>
      <c r="AD23">
        <f t="shared" si="1"/>
        <v>85.115524613254749</v>
      </c>
      <c r="AE23">
        <f>'IDT-1'!E23</f>
        <v>0</v>
      </c>
      <c r="AF23" s="24"/>
      <c r="AG23">
        <f t="shared" si="2"/>
        <v>85.115524613254749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18.999132301228475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19.36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43.57</v>
      </c>
      <c r="AB24" s="75">
        <f>-STOA!Q24</f>
        <v>0</v>
      </c>
      <c r="AC24">
        <f t="shared" si="0"/>
        <v>0.74957882440535362</v>
      </c>
      <c r="AD24">
        <f t="shared" si="1"/>
        <v>84.42983303983938</v>
      </c>
      <c r="AE24">
        <f>'IDT-1'!E24</f>
        <v>0</v>
      </c>
      <c r="AF24" s="24"/>
      <c r="AG24">
        <f t="shared" si="2"/>
        <v>84.42983303983938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18.999132301228475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21.3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43.57</v>
      </c>
      <c r="AB25" s="75">
        <f>-STOA!Q25</f>
        <v>0</v>
      </c>
      <c r="AC25">
        <f t="shared" si="0"/>
        <v>0.7666508244053537</v>
      </c>
      <c r="AD25">
        <f t="shared" si="1"/>
        <v>86.352761039839379</v>
      </c>
      <c r="AE25">
        <f>'IDT-1'!E25</f>
        <v>0</v>
      </c>
      <c r="AF25" s="24"/>
      <c r="AG25">
        <f t="shared" si="2"/>
        <v>86.352761039839379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18.999132301228475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22.27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43.57</v>
      </c>
      <c r="AB26" s="75">
        <f>-STOA!Q26</f>
        <v>0</v>
      </c>
      <c r="AC26">
        <f t="shared" si="0"/>
        <v>0.77518682440535369</v>
      </c>
      <c r="AD26">
        <f t="shared" si="1"/>
        <v>87.314225039839386</v>
      </c>
      <c r="AE26">
        <f>'IDT-1'!E26</f>
        <v>0</v>
      </c>
      <c r="AF26" s="24"/>
      <c r="AG26">
        <f t="shared" si="2"/>
        <v>87.314225039839386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18.999132301228475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95.51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43.57</v>
      </c>
      <c r="AB27" s="75">
        <f>-STOA!Q27</f>
        <v>0</v>
      </c>
      <c r="AC27">
        <f t="shared" si="0"/>
        <v>1.4196988244053537</v>
      </c>
      <c r="AD27">
        <f t="shared" si="1"/>
        <v>159.90971303983937</v>
      </c>
      <c r="AE27">
        <f>'IDT-1'!E27</f>
        <v>0</v>
      </c>
      <c r="AF27" s="24"/>
      <c r="AG27">
        <f t="shared" si="2"/>
        <v>159.90971303983937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18.999132301228475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22.27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43.57</v>
      </c>
      <c r="AB28" s="75">
        <f>-STOA!Q28</f>
        <v>0</v>
      </c>
      <c r="AC28">
        <f t="shared" si="0"/>
        <v>0.77518682440535369</v>
      </c>
      <c r="AD28">
        <f t="shared" si="1"/>
        <v>87.314225039839386</v>
      </c>
      <c r="AE28">
        <f>'IDT-1'!E28</f>
        <v>0</v>
      </c>
      <c r="AF28" s="24"/>
      <c r="AG28">
        <f t="shared" si="2"/>
        <v>87.314225039839386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18.999132301228475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23.24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43.57</v>
      </c>
      <c r="AB29" s="75">
        <f>-STOA!Q29</f>
        <v>0</v>
      </c>
      <c r="AC29">
        <f t="shared" si="0"/>
        <v>0.78372282440535368</v>
      </c>
      <c r="AD29">
        <f t="shared" si="1"/>
        <v>88.275689039839378</v>
      </c>
      <c r="AE29">
        <f>'IDT-1'!E29</f>
        <v>0</v>
      </c>
      <c r="AF29" s="24"/>
      <c r="AG29">
        <f t="shared" si="2"/>
        <v>88.275689039839378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18.999132301228475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26.14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43.57</v>
      </c>
      <c r="AB30" s="75">
        <f>-STOA!Q30</f>
        <v>0</v>
      </c>
      <c r="AC30">
        <f t="shared" si="0"/>
        <v>0.80924282440535367</v>
      </c>
      <c r="AD30">
        <f t="shared" si="1"/>
        <v>91.150169039839369</v>
      </c>
      <c r="AE30">
        <f>'IDT-1'!E30</f>
        <v>0</v>
      </c>
      <c r="AF30" s="24"/>
      <c r="AG30">
        <f t="shared" si="2"/>
        <v>91.150169039839369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18.999132301228475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30.01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43.57</v>
      </c>
      <c r="AB31" s="75">
        <f>-STOA!Q31</f>
        <v>0</v>
      </c>
      <c r="AC31">
        <f t="shared" si="0"/>
        <v>0.84329882440535353</v>
      </c>
      <c r="AD31">
        <f t="shared" si="1"/>
        <v>94.986113039839367</v>
      </c>
      <c r="AE31">
        <f>'IDT-1'!E31</f>
        <v>0</v>
      </c>
      <c r="AF31" s="24"/>
      <c r="AG31">
        <f t="shared" si="2"/>
        <v>94.986113039839367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18.999132301228475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33.89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43.57</v>
      </c>
      <c r="AB32" s="75">
        <f>-STOA!Q32</f>
        <v>0</v>
      </c>
      <c r="AC32">
        <f t="shared" si="0"/>
        <v>0.87744282440535371</v>
      </c>
      <c r="AD32">
        <f t="shared" si="1"/>
        <v>98.831969039839379</v>
      </c>
      <c r="AE32">
        <f>'IDT-1'!E32</f>
        <v>0</v>
      </c>
      <c r="AF32" s="24"/>
      <c r="AG32">
        <f t="shared" si="2"/>
        <v>98.831969039839379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18.999132301228475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36.79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43.57</v>
      </c>
      <c r="AB33" s="75">
        <f>-STOA!Q33</f>
        <v>0</v>
      </c>
      <c r="AC33">
        <f t="shared" si="0"/>
        <v>0.90296282440535358</v>
      </c>
      <c r="AD33">
        <f t="shared" si="1"/>
        <v>101.70644903983937</v>
      </c>
      <c r="AE33">
        <f>'IDT-1'!E33</f>
        <v>0</v>
      </c>
      <c r="AF33" s="24"/>
      <c r="AG33">
        <f t="shared" si="2"/>
        <v>101.70644903983937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18.999132301228475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39.700000000000003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43.57</v>
      </c>
      <c r="AB34" s="75">
        <f>-STOA!Q34</f>
        <v>0</v>
      </c>
      <c r="AC34">
        <f t="shared" si="0"/>
        <v>0.92857082440535366</v>
      </c>
      <c r="AD34">
        <f t="shared" si="1"/>
        <v>104.59084103983938</v>
      </c>
      <c r="AE34">
        <f>'IDT-1'!E34</f>
        <v>0</v>
      </c>
      <c r="AF34" s="24"/>
      <c r="AG34">
        <f t="shared" si="2"/>
        <v>104.59084103983938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43.57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43.57</v>
      </c>
      <c r="AB35" s="75">
        <f>-STOA!Q35</f>
        <v>0</v>
      </c>
      <c r="AC35">
        <f t="shared" si="0"/>
        <v>0.96871448163502993</v>
      </c>
      <c r="AD35">
        <f t="shared" si="1"/>
        <v>109.11247661325473</v>
      </c>
      <c r="AE35">
        <f>'IDT-1'!E35</f>
        <v>0</v>
      </c>
      <c r="AF35" s="24"/>
      <c r="AG35">
        <f t="shared" si="2"/>
        <v>109.11247661325473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47.44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43.57</v>
      </c>
      <c r="AB36" s="75">
        <f>-STOA!Q36</f>
        <v>0</v>
      </c>
      <c r="AC36">
        <f t="shared" si="0"/>
        <v>1.00277048163503</v>
      </c>
      <c r="AD36">
        <f t="shared" si="1"/>
        <v>112.94842061325474</v>
      </c>
      <c r="AE36">
        <f>'IDT-1'!E36</f>
        <v>0</v>
      </c>
      <c r="AF36" s="24"/>
      <c r="AG36">
        <f t="shared" si="2"/>
        <v>112.94842061325474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19.000858058980263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47.44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43.57</v>
      </c>
      <c r="AB37" s="75">
        <f>-STOA!Q37</f>
        <v>0</v>
      </c>
      <c r="AC37">
        <f t="shared" si="0"/>
        <v>0.99669801107356937</v>
      </c>
      <c r="AD37">
        <f t="shared" si="1"/>
        <v>112.26443961092293</v>
      </c>
      <c r="AE37">
        <f>'IDT-1'!E37</f>
        <v>0</v>
      </c>
      <c r="AF37" s="24"/>
      <c r="AG37">
        <f t="shared" si="2"/>
        <v>112.26443961092293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19.000858058980263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53.25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43.57</v>
      </c>
      <c r="AB38" s="75">
        <f>-STOA!Q38</f>
        <v>0</v>
      </c>
      <c r="AC38">
        <f t="shared" si="0"/>
        <v>1.0478260110735693</v>
      </c>
      <c r="AD38">
        <f t="shared" si="1"/>
        <v>118.02331161092295</v>
      </c>
      <c r="AE38">
        <f>'IDT-1'!E38</f>
        <v>0</v>
      </c>
      <c r="AF38" s="24"/>
      <c r="AG38">
        <f t="shared" si="2"/>
        <v>118.02331161092295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2.0838795630162537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19.000858058980263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29.05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67.78</v>
      </c>
      <c r="AB39" s="75">
        <f>-STOA!Q39</f>
        <v>0</v>
      </c>
      <c r="AC39">
        <f t="shared" si="0"/>
        <v>1.0479140110735694</v>
      </c>
      <c r="AD39">
        <f t="shared" si="1"/>
        <v>118.03322361092295</v>
      </c>
      <c r="AE39">
        <f>'IDT-1'!E39</f>
        <v>0</v>
      </c>
      <c r="AF39" s="24"/>
      <c r="AG39">
        <f t="shared" si="2"/>
        <v>118.03322361092295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2.0838795630162537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19.000858058980263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29.05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67.78</v>
      </c>
      <c r="AB40" s="75">
        <f>-STOA!Q40</f>
        <v>0</v>
      </c>
      <c r="AC40">
        <f t="shared" si="0"/>
        <v>1.0479140110735694</v>
      </c>
      <c r="AD40">
        <f t="shared" si="1"/>
        <v>118.03322361092295</v>
      </c>
      <c r="AE40">
        <f>'IDT-1'!E40</f>
        <v>0</v>
      </c>
      <c r="AF40" s="24"/>
      <c r="AG40">
        <f t="shared" si="2"/>
        <v>118.03322361092295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2.0839857651245555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19.000858058980263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29.05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67.78</v>
      </c>
      <c r="AB41" s="75">
        <f>-STOA!Q41</f>
        <v>0</v>
      </c>
      <c r="AC41">
        <f t="shared" si="0"/>
        <v>1.0479149456521224</v>
      </c>
      <c r="AD41">
        <f t="shared" si="1"/>
        <v>118.03332887845269</v>
      </c>
      <c r="AE41">
        <f>'IDT-1'!E41</f>
        <v>0</v>
      </c>
      <c r="AF41" s="24"/>
      <c r="AG41">
        <f t="shared" si="2"/>
        <v>118.03332887845269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2.0839857651245555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17.909189262595625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29.05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67.78</v>
      </c>
      <c r="AB42" s="75">
        <f>-STOA!Q42</f>
        <v>0</v>
      </c>
      <c r="AC42">
        <f t="shared" si="0"/>
        <v>1.0383082602439377</v>
      </c>
      <c r="AD42">
        <f t="shared" si="1"/>
        <v>116.95126676747624</v>
      </c>
      <c r="AE42">
        <f>'IDT-1'!E42</f>
        <v>0</v>
      </c>
      <c r="AF42" s="24"/>
      <c r="AG42">
        <f t="shared" si="2"/>
        <v>116.95126676747624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2.0839857651245555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19.000858058980263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38.729999999999997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67.78</v>
      </c>
      <c r="AB43" s="75">
        <f>-STOA!Q43</f>
        <v>0</v>
      </c>
      <c r="AC43">
        <f t="shared" si="0"/>
        <v>1.1330989456521223</v>
      </c>
      <c r="AD43">
        <f t="shared" si="1"/>
        <v>127.62814487845269</v>
      </c>
      <c r="AE43">
        <f>'IDT-1'!E43</f>
        <v>0</v>
      </c>
      <c r="AF43" s="24"/>
      <c r="AG43">
        <f t="shared" si="2"/>
        <v>127.62814487845269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2.0839857651245555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19.000858058980263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38.729999999999997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67.78</v>
      </c>
      <c r="AB44" s="75">
        <f>-STOA!Q44</f>
        <v>0</v>
      </c>
      <c r="AC44">
        <f t="shared" si="0"/>
        <v>1.1330989456521223</v>
      </c>
      <c r="AD44">
        <f t="shared" si="1"/>
        <v>127.62814487845269</v>
      </c>
      <c r="AE44">
        <f>'IDT-1'!E44</f>
        <v>0</v>
      </c>
      <c r="AF44" s="24"/>
      <c r="AG44">
        <f t="shared" si="2"/>
        <v>127.62814487845269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2.0835115362971304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19.000858058980263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38.729999999999997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67.78</v>
      </c>
      <c r="AB45" s="75">
        <f>-STOA!Q45</f>
        <v>0</v>
      </c>
      <c r="AC45">
        <f t="shared" si="0"/>
        <v>1.1330947724384413</v>
      </c>
      <c r="AD45">
        <f t="shared" si="1"/>
        <v>127.62767482283896</v>
      </c>
      <c r="AE45">
        <f>'IDT-1'!E45</f>
        <v>0</v>
      </c>
      <c r="AF45" s="24"/>
      <c r="AG45">
        <f t="shared" si="2"/>
        <v>127.62767482283896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2.0835115362971304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19.000858058980263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38.729999999999997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67.78</v>
      </c>
      <c r="AB46" s="75">
        <f>-STOA!Q46</f>
        <v>0</v>
      </c>
      <c r="AC46">
        <f t="shared" si="0"/>
        <v>1.1330947724384413</v>
      </c>
      <c r="AD46">
        <f t="shared" si="1"/>
        <v>127.62767482283896</v>
      </c>
      <c r="AE46">
        <f>'IDT-1'!E46</f>
        <v>0</v>
      </c>
      <c r="AF46" s="24"/>
      <c r="AG46">
        <f t="shared" si="2"/>
        <v>127.62767482283896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2.0835115362971304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19.000858058980263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43.57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67.78</v>
      </c>
      <c r="AB47" s="75">
        <f>-STOA!Q47</f>
        <v>0</v>
      </c>
      <c r="AC47">
        <f t="shared" si="0"/>
        <v>1.1756867724384412</v>
      </c>
      <c r="AD47">
        <f t="shared" si="1"/>
        <v>132.42508282283896</v>
      </c>
      <c r="AE47">
        <f>'IDT-1'!E47</f>
        <v>0</v>
      </c>
      <c r="AF47" s="24"/>
      <c r="AG47">
        <f t="shared" si="2"/>
        <v>132.42508282283896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2.0835115362971304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19.000858058980263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43.57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67.78</v>
      </c>
      <c r="AB48" s="75">
        <f>-STOA!Q48</f>
        <v>0</v>
      </c>
      <c r="AC48">
        <f t="shared" si="0"/>
        <v>1.1756867724384412</v>
      </c>
      <c r="AD48">
        <f t="shared" si="1"/>
        <v>132.42508282283896</v>
      </c>
      <c r="AE48">
        <f>'IDT-1'!E48</f>
        <v>0</v>
      </c>
      <c r="AF48" s="24"/>
      <c r="AG48">
        <f t="shared" si="2"/>
        <v>132.42508282283896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2.0842166232261805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19.000858058980263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49.38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67.78</v>
      </c>
      <c r="AB49" s="75">
        <f>-STOA!Q49</f>
        <v>0</v>
      </c>
      <c r="AC49">
        <f t="shared" si="0"/>
        <v>1.2268209772034169</v>
      </c>
      <c r="AD49">
        <f t="shared" si="1"/>
        <v>138.18465370500303</v>
      </c>
      <c r="AE49">
        <f>'IDT-1'!E49</f>
        <v>0</v>
      </c>
      <c r="AF49" s="24"/>
      <c r="AG49">
        <f t="shared" si="2"/>
        <v>138.18465370500303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1.9422453703703704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19.000858058980263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48.41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67.78</v>
      </c>
      <c r="AB50" s="75">
        <f>-STOA!Q50</f>
        <v>0</v>
      </c>
      <c r="AC50">
        <f t="shared" si="0"/>
        <v>1.2170356301782856</v>
      </c>
      <c r="AD50">
        <f t="shared" si="1"/>
        <v>137.08246779917235</v>
      </c>
      <c r="AE50">
        <f>'IDT-1'!E50</f>
        <v>0</v>
      </c>
      <c r="AF50" s="24"/>
      <c r="AG50">
        <f t="shared" si="2"/>
        <v>137.08246779917235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1.9422453703703704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49.38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67.78</v>
      </c>
      <c r="AB51" s="75">
        <f>-STOA!Q51</f>
        <v>0</v>
      </c>
      <c r="AC51">
        <f t="shared" si="0"/>
        <v>1.2316441007397463</v>
      </c>
      <c r="AD51">
        <f t="shared" si="1"/>
        <v>138.72791280150415</v>
      </c>
      <c r="AE51">
        <f>'IDT-1'!E51</f>
        <v>0</v>
      </c>
      <c r="AF51" s="24"/>
      <c r="AG51">
        <f t="shared" si="2"/>
        <v>138.72791280150415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1.9422453703703704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53.25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67.78</v>
      </c>
      <c r="AB52" s="75">
        <f>-STOA!Q52</f>
        <v>0</v>
      </c>
      <c r="AC52">
        <f t="shared" si="0"/>
        <v>1.2657001007397464</v>
      </c>
      <c r="AD52">
        <f t="shared" si="1"/>
        <v>142.56385680150416</v>
      </c>
      <c r="AE52">
        <f>'IDT-1'!E52</f>
        <v>0</v>
      </c>
      <c r="AF52" s="24"/>
      <c r="AG52">
        <f t="shared" si="2"/>
        <v>142.56385680150416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1.9422453703703704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46.47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67.78</v>
      </c>
      <c r="AB53" s="75">
        <f>-STOA!Q53</f>
        <v>0</v>
      </c>
      <c r="AC53">
        <f t="shared" si="0"/>
        <v>1.2060361007397464</v>
      </c>
      <c r="AD53">
        <f t="shared" si="1"/>
        <v>135.84352080150416</v>
      </c>
      <c r="AE53">
        <f>'IDT-1'!E53</f>
        <v>0</v>
      </c>
      <c r="AF53" s="24"/>
      <c r="AG53">
        <f t="shared" si="2"/>
        <v>135.84352080150416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1.9422453703703704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46.47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67.78</v>
      </c>
      <c r="AB54" s="75">
        <f>-STOA!Q54</f>
        <v>0</v>
      </c>
      <c r="AC54">
        <f t="shared" si="0"/>
        <v>1.2060361007397464</v>
      </c>
      <c r="AD54">
        <f t="shared" si="1"/>
        <v>135.84352080150416</v>
      </c>
      <c r="AE54">
        <f>'IDT-1'!E54</f>
        <v>0</v>
      </c>
      <c r="AF54" s="24"/>
      <c r="AG54">
        <f t="shared" si="2"/>
        <v>135.84352080150416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2.0843423799582466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45.51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67.78</v>
      </c>
      <c r="AB55" s="75">
        <f>-STOA!Q55</f>
        <v>0</v>
      </c>
      <c r="AC55">
        <f t="shared" si="0"/>
        <v>1.1988385544241196</v>
      </c>
      <c r="AD55">
        <f t="shared" si="1"/>
        <v>135.03281535740763</v>
      </c>
      <c r="AE55">
        <f>'IDT-1'!E55</f>
        <v>0</v>
      </c>
      <c r="AF55" s="24"/>
      <c r="AG55">
        <f t="shared" si="2"/>
        <v>135.03281535740763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2.0843423799582466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44.54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67.78</v>
      </c>
      <c r="AB56" s="75">
        <f>-STOA!Q56</f>
        <v>0</v>
      </c>
      <c r="AC56">
        <f t="shared" si="0"/>
        <v>1.1903025544241197</v>
      </c>
      <c r="AD56">
        <f t="shared" si="1"/>
        <v>134.07135135740768</v>
      </c>
      <c r="AE56">
        <f>'IDT-1'!E56</f>
        <v>0</v>
      </c>
      <c r="AF56" s="24"/>
      <c r="AG56">
        <f t="shared" si="2"/>
        <v>134.07135135740768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2.0843423799582466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42.6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67.78</v>
      </c>
      <c r="AB57" s="75">
        <f>-STOA!Q57</f>
        <v>0</v>
      </c>
      <c r="AC57">
        <f t="shared" si="0"/>
        <v>1.1732305544241197</v>
      </c>
      <c r="AD57">
        <f t="shared" si="1"/>
        <v>132.14842335740767</v>
      </c>
      <c r="AE57">
        <f>'IDT-1'!E57</f>
        <v>0</v>
      </c>
      <c r="AF57" s="24"/>
      <c r="AG57">
        <f t="shared" si="2"/>
        <v>132.14842335740767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2.0843423799582466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36.79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67.78</v>
      </c>
      <c r="AB58" s="75">
        <f>-STOA!Q58</f>
        <v>0</v>
      </c>
      <c r="AC58">
        <f t="shared" si="0"/>
        <v>1.1221025544241197</v>
      </c>
      <c r="AD58">
        <f t="shared" si="1"/>
        <v>126.38955135740765</v>
      </c>
      <c r="AE58">
        <f>'IDT-1'!E58</f>
        <v>0</v>
      </c>
      <c r="AF58" s="24"/>
      <c r="AG58">
        <f t="shared" si="2"/>
        <v>126.38955135740765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2.0843423799582466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35.82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67.78</v>
      </c>
      <c r="AB59" s="75">
        <f>-STOA!Q59</f>
        <v>0</v>
      </c>
      <c r="AC59">
        <f t="shared" si="0"/>
        <v>1.1135665544241196</v>
      </c>
      <c r="AD59">
        <f t="shared" si="1"/>
        <v>125.42808735740765</v>
      </c>
      <c r="AE59">
        <f>'IDT-1'!E59</f>
        <v>0</v>
      </c>
      <c r="AF59" s="24"/>
      <c r="AG59">
        <f t="shared" si="2"/>
        <v>125.42808735740765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2.0843423799582466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39.700000000000003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67.78</v>
      </c>
      <c r="AB60" s="75">
        <f>-STOA!Q60</f>
        <v>0</v>
      </c>
      <c r="AC60">
        <f t="shared" si="0"/>
        <v>1.1477105544241195</v>
      </c>
      <c r="AD60">
        <f t="shared" si="1"/>
        <v>129.27394335740763</v>
      </c>
      <c r="AE60">
        <f>'IDT-1'!E60</f>
        <v>0</v>
      </c>
      <c r="AF60" s="24"/>
      <c r="AG60">
        <f t="shared" si="2"/>
        <v>129.27394335740763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2.0843423799582466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40.659999999999997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67.78</v>
      </c>
      <c r="AB61" s="75">
        <f>-STOA!Q61</f>
        <v>0</v>
      </c>
      <c r="AC61">
        <f t="shared" si="0"/>
        <v>1.1561585544241195</v>
      </c>
      <c r="AD61">
        <f t="shared" si="1"/>
        <v>130.22549535740765</v>
      </c>
      <c r="AE61">
        <f>'IDT-1'!E61</f>
        <v>0</v>
      </c>
      <c r="AF61" s="24"/>
      <c r="AG61">
        <f t="shared" si="2"/>
        <v>130.22549535740765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2.0843423799582466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41.63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67.78</v>
      </c>
      <c r="AB62" s="75">
        <f>-STOA!Q62</f>
        <v>0</v>
      </c>
      <c r="AC62">
        <f t="shared" si="0"/>
        <v>1.1646945544241196</v>
      </c>
      <c r="AD62">
        <f t="shared" si="1"/>
        <v>131.18695935740763</v>
      </c>
      <c r="AE62">
        <f>'IDT-1'!E62</f>
        <v>0</v>
      </c>
      <c r="AF62" s="24"/>
      <c r="AG62">
        <f t="shared" si="2"/>
        <v>131.18695935740763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2.0843423799582466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41.63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67.78</v>
      </c>
      <c r="AB63" s="75">
        <f>-STOA!Q63</f>
        <v>0</v>
      </c>
      <c r="AC63">
        <f t="shared" si="0"/>
        <v>1.1646945544241196</v>
      </c>
      <c r="AD63">
        <f t="shared" si="1"/>
        <v>131.18695935740763</v>
      </c>
      <c r="AE63">
        <f>'IDT-1'!E63</f>
        <v>0</v>
      </c>
      <c r="AF63" s="24"/>
      <c r="AG63">
        <f t="shared" si="2"/>
        <v>131.18695935740763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2.0843423799582466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40.659999999999997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67.78</v>
      </c>
      <c r="AB64" s="75">
        <f>-STOA!Q64</f>
        <v>0</v>
      </c>
      <c r="AC64">
        <f t="shared" si="0"/>
        <v>1.1568000744241196</v>
      </c>
      <c r="AD64">
        <f t="shared" si="1"/>
        <v>130.29775383740764</v>
      </c>
      <c r="AE64">
        <f>'IDT-1'!E64</f>
        <v>0</v>
      </c>
      <c r="AF64" s="24"/>
      <c r="AG64">
        <f t="shared" si="2"/>
        <v>130.29775383740764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2.0843423799582466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39.700000000000003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67.78</v>
      </c>
      <c r="AB65" s="75">
        <f>-STOA!Q65</f>
        <v>0</v>
      </c>
      <c r="AC65">
        <f t="shared" si="0"/>
        <v>1.1477105544241195</v>
      </c>
      <c r="AD65">
        <f t="shared" si="1"/>
        <v>129.27394335740763</v>
      </c>
      <c r="AE65">
        <f>'IDT-1'!E65</f>
        <v>0</v>
      </c>
      <c r="AF65" s="24"/>
      <c r="AG65">
        <f t="shared" si="2"/>
        <v>129.27394335740763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2.0843423799582466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38.729999999999997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67.78</v>
      </c>
      <c r="AB66" s="75">
        <f>-STOA!Q66</f>
        <v>0</v>
      </c>
      <c r="AC66">
        <f t="shared" si="0"/>
        <v>1.1391745544241199</v>
      </c>
      <c r="AD66">
        <f t="shared" si="1"/>
        <v>128.31247935740765</v>
      </c>
      <c r="AE66">
        <f>'IDT-1'!E66</f>
        <v>0</v>
      </c>
      <c r="AF66" s="24"/>
      <c r="AG66">
        <f t="shared" si="2"/>
        <v>128.31247935740765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2.0843423799582466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18.999132301228475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59.06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-16</v>
      </c>
      <c r="AA67" s="75">
        <f>STOA!K67</f>
        <v>67.78</v>
      </c>
      <c r="AB67" s="75">
        <f>-STOA!Q67</f>
        <v>0</v>
      </c>
      <c r="AC67">
        <f t="shared" si="0"/>
        <v>1.4540409375495684</v>
      </c>
      <c r="AD67">
        <f t="shared" si="1"/>
        <v>131.63583374363716</v>
      </c>
      <c r="AE67">
        <f>'IDT-1'!E67</f>
        <v>0</v>
      </c>
      <c r="AF67" s="24"/>
      <c r="AG67">
        <f t="shared" si="2"/>
        <v>131.63583374363716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2.0843423799582466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58.09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-16</v>
      </c>
      <c r="AA68" s="75">
        <f>STOA!K68</f>
        <v>67.78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1.4455047543687167</v>
      </c>
      <c r="AD68">
        <f t="shared" ref="AD68:AD98" si="4">SUM(B68:AB68,AI68:AR68)-AC68</f>
        <v>130.67434911081213</v>
      </c>
      <c r="AE68">
        <f>'IDT-1'!E68</f>
        <v>0</v>
      </c>
      <c r="AF68" s="24"/>
      <c r="AG68">
        <f t="shared" ref="AG68:AG98" si="5">SUM(AD68:AF68)+AT68</f>
        <v>130.67434911081213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2.0843423799582466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56.16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-16</v>
      </c>
      <c r="AA69" s="75">
        <f>STOA!K69</f>
        <v>67.78</v>
      </c>
      <c r="AB69" s="75">
        <f>-STOA!Q69</f>
        <v>0</v>
      </c>
      <c r="AC69">
        <f t="shared" si="3"/>
        <v>1.4233365732987577</v>
      </c>
      <c r="AD69">
        <f t="shared" si="4"/>
        <v>128.17740580665949</v>
      </c>
      <c r="AE69">
        <f>'IDT-1'!E69</f>
        <v>0</v>
      </c>
      <c r="AF69" s="24"/>
      <c r="AG69">
        <f t="shared" si="5"/>
        <v>128.17740580665949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2.0843423799582466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112.31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-66</v>
      </c>
      <c r="AA70" s="75">
        <f>STOA!K70</f>
        <v>61</v>
      </c>
      <c r="AB70" s="75">
        <f>-STOA!Q70</f>
        <v>0</v>
      </c>
      <c r="AC70">
        <f t="shared" si="3"/>
        <v>2.3016989494085238</v>
      </c>
      <c r="AD70">
        <f t="shared" si="4"/>
        <v>126.66904343054972</v>
      </c>
      <c r="AE70">
        <f>'IDT-1'!E70</f>
        <v>0</v>
      </c>
      <c r="AF70" s="24"/>
      <c r="AG70">
        <f t="shared" si="5"/>
        <v>126.66904343054972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2.0842166232261805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127.8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-66</v>
      </c>
      <c r="AA71" s="75">
        <f>STOA!K71</f>
        <v>43.57</v>
      </c>
      <c r="AB71" s="75">
        <f>-STOA!Q71</f>
        <v>0</v>
      </c>
      <c r="AC71">
        <f t="shared" si="3"/>
        <v>2.2846258427492816</v>
      </c>
      <c r="AD71">
        <f t="shared" si="4"/>
        <v>124.74599078047689</v>
      </c>
      <c r="AE71">
        <f>'IDT-1'!E71</f>
        <v>0</v>
      </c>
      <c r="AF71" s="24"/>
      <c r="AG71">
        <f t="shared" si="5"/>
        <v>124.74599078047689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2.0842166232261805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126.83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-66</v>
      </c>
      <c r="AA72" s="75">
        <f>STOA!K72</f>
        <v>43.57</v>
      </c>
      <c r="AB72" s="75">
        <f>-STOA!Q72</f>
        <v>0</v>
      </c>
      <c r="AC72">
        <f t="shared" si="3"/>
        <v>2.2760898427492813</v>
      </c>
      <c r="AD72">
        <f t="shared" si="4"/>
        <v>123.78452678047688</v>
      </c>
      <c r="AE72">
        <f>'IDT-1'!E72</f>
        <v>0</v>
      </c>
      <c r="AF72" s="24"/>
      <c r="AG72">
        <f t="shared" si="5"/>
        <v>123.78452678047688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2.0842166232261805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128.77000000000001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-66</v>
      </c>
      <c r="AA73" s="75">
        <f>STOA!K73</f>
        <v>43.57</v>
      </c>
      <c r="AB73" s="75">
        <f>-STOA!Q73</f>
        <v>0</v>
      </c>
      <c r="AC73">
        <f t="shared" si="3"/>
        <v>2.2931618427492815</v>
      </c>
      <c r="AD73">
        <f t="shared" si="4"/>
        <v>125.70745478047691</v>
      </c>
      <c r="AE73">
        <f>'IDT-1'!E73</f>
        <v>0</v>
      </c>
      <c r="AF73" s="24"/>
      <c r="AG73">
        <f t="shared" si="5"/>
        <v>125.70745478047691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2.0842166232261805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131.68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-66</v>
      </c>
      <c r="AA74" s="75">
        <f>STOA!K74</f>
        <v>43.57</v>
      </c>
      <c r="AB74" s="75">
        <f>-STOA!Q74</f>
        <v>0</v>
      </c>
      <c r="AC74">
        <f t="shared" si="3"/>
        <v>2.3187698427492816</v>
      </c>
      <c r="AD74">
        <f t="shared" si="4"/>
        <v>128.59184678047691</v>
      </c>
      <c r="AE74">
        <f>'IDT-1'!E74</f>
        <v>0</v>
      </c>
      <c r="AF74" s="24"/>
      <c r="AG74">
        <f t="shared" si="5"/>
        <v>128.59184678047691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2.0842166232261805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133.61000000000001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-66</v>
      </c>
      <c r="AA75" s="75">
        <f>STOA!K75</f>
        <v>43.57</v>
      </c>
      <c r="AB75" s="75">
        <f>-STOA!Q75</f>
        <v>0</v>
      </c>
      <c r="AC75">
        <f t="shared" si="3"/>
        <v>2.3383058427492815</v>
      </c>
      <c r="AD75">
        <f t="shared" si="4"/>
        <v>130.7923107804769</v>
      </c>
      <c r="AE75">
        <f>'IDT-1'!E75</f>
        <v>0</v>
      </c>
      <c r="AF75" s="24"/>
      <c r="AG75">
        <f t="shared" si="5"/>
        <v>130.7923107804769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2.0842166232261805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133.61000000000001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-66</v>
      </c>
      <c r="AA76" s="75">
        <f>STOA!K76</f>
        <v>43.57</v>
      </c>
      <c r="AB76" s="75">
        <f>-STOA!Q76</f>
        <v>0</v>
      </c>
      <c r="AC76">
        <f t="shared" si="3"/>
        <v>2.3383058427492815</v>
      </c>
      <c r="AD76">
        <f t="shared" si="4"/>
        <v>130.7923107804769</v>
      </c>
      <c r="AE76">
        <f>'IDT-1'!E76</f>
        <v>0</v>
      </c>
      <c r="AF76" s="24"/>
      <c r="AG76">
        <f t="shared" si="5"/>
        <v>130.7923107804769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2.0842166232261805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131.68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-66</v>
      </c>
      <c r="AA77" s="75">
        <f>STOA!K77</f>
        <v>43.57</v>
      </c>
      <c r="AB77" s="75">
        <f>-STOA!Q77</f>
        <v>0</v>
      </c>
      <c r="AC77">
        <f t="shared" si="3"/>
        <v>2.3213218427492817</v>
      </c>
      <c r="AD77">
        <f t="shared" si="4"/>
        <v>128.8792947804769</v>
      </c>
      <c r="AE77">
        <f>'IDT-1'!E77</f>
        <v>0</v>
      </c>
      <c r="AF77" s="24"/>
      <c r="AG77">
        <f t="shared" si="5"/>
        <v>128.8792947804769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130.71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-66</v>
      </c>
      <c r="AA78" s="75">
        <f>STOA!K78</f>
        <v>43.57</v>
      </c>
      <c r="AB78" s="75">
        <f>-STOA!Q78</f>
        <v>0</v>
      </c>
      <c r="AC78">
        <f t="shared" si="3"/>
        <v>2.3127838111979875</v>
      </c>
      <c r="AD78">
        <f t="shared" si="4"/>
        <v>127.91760195392658</v>
      </c>
      <c r="AE78">
        <f>'IDT-1'!E78</f>
        <v>0</v>
      </c>
      <c r="AF78" s="24"/>
      <c r="AG78">
        <f t="shared" si="5"/>
        <v>127.91760195392658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128.77000000000001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-66</v>
      </c>
      <c r="AA79" s="75">
        <f>STOA!K79</f>
        <v>43.57</v>
      </c>
      <c r="AB79" s="75">
        <f>-STOA!Q79</f>
        <v>0</v>
      </c>
      <c r="AC79">
        <f t="shared" si="3"/>
        <v>2.2957118111979873</v>
      </c>
      <c r="AD79">
        <f t="shared" si="4"/>
        <v>125.99467395392658</v>
      </c>
      <c r="AE79">
        <f>'IDT-1'!E79</f>
        <v>0</v>
      </c>
      <c r="AF79" s="24"/>
      <c r="AG79">
        <f t="shared" si="5"/>
        <v>125.99467395392658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2.0839857651245555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63.92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-66</v>
      </c>
      <c r="AA80" s="75">
        <f>STOA!K80</f>
        <v>43.57</v>
      </c>
      <c r="AB80" s="75">
        <f>-STOA!Q80</f>
        <v>0</v>
      </c>
      <c r="AC80">
        <f t="shared" si="3"/>
        <v>1.7276718111979874</v>
      </c>
      <c r="AD80">
        <f t="shared" si="4"/>
        <v>62.012713953926578</v>
      </c>
      <c r="AE80">
        <f>'IDT-1'!E80</f>
        <v>0</v>
      </c>
      <c r="AF80" s="24"/>
      <c r="AG80">
        <f t="shared" si="5"/>
        <v>62.012713953926578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2.0839857651245555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18.999132301228475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43.57</v>
      </c>
      <c r="AB81" s="75">
        <f>-STOA!Q81</f>
        <v>0</v>
      </c>
      <c r="AC81">
        <f t="shared" si="3"/>
        <v>1.3703317589839068</v>
      </c>
      <c r="AD81">
        <f t="shared" si="4"/>
        <v>154.34918630736914</v>
      </c>
      <c r="AE81">
        <f>'IDT-1'!E81</f>
        <v>0</v>
      </c>
      <c r="AF81" s="24"/>
      <c r="AG81">
        <f t="shared" si="5"/>
        <v>154.34918630736914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2.0839857651245555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18.999132301228475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59.06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43.57</v>
      </c>
      <c r="AB82" s="75">
        <f>-STOA!Q82</f>
        <v>0</v>
      </c>
      <c r="AC82">
        <f t="shared" si="3"/>
        <v>1.0989397589839067</v>
      </c>
      <c r="AD82">
        <f t="shared" si="4"/>
        <v>123.78057830736913</v>
      </c>
      <c r="AE82">
        <f>'IDT-1'!E82</f>
        <v>0</v>
      </c>
      <c r="AF82" s="24"/>
      <c r="AG82">
        <f t="shared" si="5"/>
        <v>123.78057830736913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2.0839857651245555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18.999132301228475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57.12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43.57</v>
      </c>
      <c r="AB83" s="75">
        <f>-STOA!Q83</f>
        <v>0</v>
      </c>
      <c r="AC83">
        <f t="shared" si="3"/>
        <v>1.0818677589839067</v>
      </c>
      <c r="AD83">
        <f t="shared" si="4"/>
        <v>121.85765030736913</v>
      </c>
      <c r="AE83">
        <f>'IDT-1'!E83</f>
        <v>0</v>
      </c>
      <c r="AF83" s="24"/>
      <c r="AG83">
        <f t="shared" si="5"/>
        <v>121.85765030736913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18.999132301228475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55.19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43.57</v>
      </c>
      <c r="AB84" s="75">
        <f>-STOA!Q84</f>
        <v>0</v>
      </c>
      <c r="AC84">
        <f t="shared" si="3"/>
        <v>1.0648828244053536</v>
      </c>
      <c r="AD84">
        <f t="shared" si="4"/>
        <v>119.94452903983937</v>
      </c>
      <c r="AE84">
        <f>'IDT-1'!E84</f>
        <v>0</v>
      </c>
      <c r="AF84" s="24"/>
      <c r="AG84">
        <f t="shared" si="5"/>
        <v>119.94452903983937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18.999132301228475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54.22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43.57</v>
      </c>
      <c r="AB85" s="75">
        <f>-STOA!Q85</f>
        <v>0</v>
      </c>
      <c r="AC85">
        <f t="shared" si="3"/>
        <v>1.0563468244053538</v>
      </c>
      <c r="AD85">
        <f t="shared" si="4"/>
        <v>118.98306503983937</v>
      </c>
      <c r="AE85">
        <f>'IDT-1'!E85</f>
        <v>0</v>
      </c>
      <c r="AF85" s="24"/>
      <c r="AG85">
        <f t="shared" si="5"/>
        <v>118.98306503983937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18.999132301228475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51.31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43.57</v>
      </c>
      <c r="AB86" s="75">
        <f>-STOA!Q86</f>
        <v>0</v>
      </c>
      <c r="AC86">
        <f t="shared" si="3"/>
        <v>1.0307388244053537</v>
      </c>
      <c r="AD86">
        <f t="shared" si="4"/>
        <v>116.09867303983938</v>
      </c>
      <c r="AE86">
        <f>'IDT-1'!E86</f>
        <v>0</v>
      </c>
      <c r="AF86" s="24"/>
      <c r="AG86">
        <f t="shared" si="5"/>
        <v>116.09867303983938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18.999132301228475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48.41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43.57</v>
      </c>
      <c r="AB87" s="75">
        <f>-STOA!Q87</f>
        <v>0</v>
      </c>
      <c r="AC87">
        <f t="shared" si="3"/>
        <v>1.0052188244053537</v>
      </c>
      <c r="AD87">
        <f t="shared" si="4"/>
        <v>113.22419303983938</v>
      </c>
      <c r="AE87">
        <f>'IDT-1'!E87</f>
        <v>0</v>
      </c>
      <c r="AF87" s="24"/>
      <c r="AG87">
        <f t="shared" si="5"/>
        <v>113.22419303983938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47.44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43.57</v>
      </c>
      <c r="AB88" s="75">
        <f>-STOA!Q88</f>
        <v>0</v>
      </c>
      <c r="AC88">
        <f t="shared" si="3"/>
        <v>1.00277048163503</v>
      </c>
      <c r="AD88">
        <f t="shared" si="4"/>
        <v>112.94842061325474</v>
      </c>
      <c r="AE88">
        <f>'IDT-1'!E88</f>
        <v>0</v>
      </c>
      <c r="AF88" s="24"/>
      <c r="AG88">
        <f t="shared" si="5"/>
        <v>112.94842061325474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45.51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43.57</v>
      </c>
      <c r="AB89" s="75">
        <f>-STOA!Q89</f>
        <v>0</v>
      </c>
      <c r="AC89">
        <f t="shared" si="3"/>
        <v>0.98578648163502991</v>
      </c>
      <c r="AD89">
        <f t="shared" si="4"/>
        <v>111.03540461325473</v>
      </c>
      <c r="AE89">
        <f>'IDT-1'!E89</f>
        <v>0</v>
      </c>
      <c r="AF89" s="24"/>
      <c r="AG89">
        <f t="shared" si="5"/>
        <v>111.03540461325473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44.54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43.57</v>
      </c>
      <c r="AB90" s="75">
        <f>-STOA!Q90</f>
        <v>0</v>
      </c>
      <c r="AC90">
        <f t="shared" si="3"/>
        <v>0.97725048163502992</v>
      </c>
      <c r="AD90">
        <f t="shared" si="4"/>
        <v>110.07394061325473</v>
      </c>
      <c r="AE90">
        <f>'IDT-1'!E90</f>
        <v>0</v>
      </c>
      <c r="AF90" s="24"/>
      <c r="AG90">
        <f t="shared" si="5"/>
        <v>110.07394061325473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40.659999999999997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43.57</v>
      </c>
      <c r="AB91" s="75">
        <f>-STOA!Q91</f>
        <v>0</v>
      </c>
      <c r="AC91">
        <f t="shared" si="3"/>
        <v>0.94310648163502997</v>
      </c>
      <c r="AD91">
        <f t="shared" si="4"/>
        <v>106.22808461325474</v>
      </c>
      <c r="AE91">
        <f>'IDT-1'!E91</f>
        <v>0</v>
      </c>
      <c r="AF91" s="24"/>
      <c r="AG91">
        <f t="shared" si="5"/>
        <v>106.22808461325474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39.700000000000003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43.57</v>
      </c>
      <c r="AB92" s="75">
        <f>-STOA!Q92</f>
        <v>0</v>
      </c>
      <c r="AC92">
        <f t="shared" si="3"/>
        <v>0.93465848163503018</v>
      </c>
      <c r="AD92">
        <f t="shared" si="4"/>
        <v>105.27653261325476</v>
      </c>
      <c r="AE92">
        <f>'IDT-1'!E92</f>
        <v>0</v>
      </c>
      <c r="AF92" s="24"/>
      <c r="AG92">
        <f t="shared" si="5"/>
        <v>105.27653261325476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39.700000000000003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43.57</v>
      </c>
      <c r="AB93" s="75">
        <f>-STOA!Q93</f>
        <v>0</v>
      </c>
      <c r="AC93">
        <f t="shared" si="3"/>
        <v>0.93465848163503018</v>
      </c>
      <c r="AD93">
        <f t="shared" si="4"/>
        <v>105.27653261325476</v>
      </c>
      <c r="AE93">
        <f>'IDT-1'!E93</f>
        <v>0</v>
      </c>
      <c r="AF93" s="24"/>
      <c r="AG93">
        <f t="shared" si="5"/>
        <v>105.27653261325476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35.82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43.57</v>
      </c>
      <c r="AB94" s="75">
        <f>-STOA!Q94</f>
        <v>0</v>
      </c>
      <c r="AC94">
        <f t="shared" si="3"/>
        <v>0.90051448163503012</v>
      </c>
      <c r="AD94">
        <f t="shared" si="4"/>
        <v>101.43067661325475</v>
      </c>
      <c r="AE94">
        <f>'IDT-1'!E94</f>
        <v>0</v>
      </c>
      <c r="AF94" s="24"/>
      <c r="AG94">
        <f t="shared" si="5"/>
        <v>101.43067661325475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32.92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43.57</v>
      </c>
      <c r="AB95" s="75">
        <f>-STOA!Q95</f>
        <v>0</v>
      </c>
      <c r="AC95">
        <f t="shared" si="3"/>
        <v>0.87499448163503013</v>
      </c>
      <c r="AD95">
        <f t="shared" si="4"/>
        <v>98.556196613254755</v>
      </c>
      <c r="AE95">
        <f>'IDT-1'!E95</f>
        <v>0</v>
      </c>
      <c r="AF95" s="24"/>
      <c r="AG95">
        <f t="shared" si="5"/>
        <v>98.556196613254755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31.95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43.57</v>
      </c>
      <c r="AB96" s="75">
        <f>-STOA!Q96</f>
        <v>0</v>
      </c>
      <c r="AC96">
        <f t="shared" si="3"/>
        <v>0.86645848163503014</v>
      </c>
      <c r="AD96">
        <f t="shared" si="4"/>
        <v>97.594732613254749</v>
      </c>
      <c r="AE96">
        <f>'IDT-1'!E96</f>
        <v>0</v>
      </c>
      <c r="AF96" s="24"/>
      <c r="AG96">
        <f t="shared" si="5"/>
        <v>97.594732613254749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30.01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43.57</v>
      </c>
      <c r="AB97" s="75">
        <f>-STOA!Q97</f>
        <v>0</v>
      </c>
      <c r="AC97">
        <f t="shared" si="3"/>
        <v>0.84938648163503017</v>
      </c>
      <c r="AD97">
        <f t="shared" si="4"/>
        <v>95.67180461325475</v>
      </c>
      <c r="AE97">
        <f>'IDT-1'!E97</f>
        <v>0</v>
      </c>
      <c r="AF97" s="24"/>
      <c r="AG97">
        <f t="shared" si="5"/>
        <v>95.67180461325475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28.08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43.57</v>
      </c>
      <c r="AB98" s="75">
        <f>-STOA!Q98</f>
        <v>0</v>
      </c>
      <c r="AC98">
        <f t="shared" si="3"/>
        <v>0.83240248163503017</v>
      </c>
      <c r="AD98">
        <f t="shared" si="4"/>
        <v>93.758788613254751</v>
      </c>
      <c r="AE98">
        <f>'IDT-1'!E98</f>
        <v>0</v>
      </c>
      <c r="AF98" s="24"/>
      <c r="AG98">
        <f t="shared" si="5"/>
        <v>93.758788613254751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4.9831977514687736E-2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0.46147633532714294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1.1198549999999998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-0.19350000000000001</v>
      </c>
      <c r="AA99" s="75">
        <f t="shared" si="6"/>
        <v>1.237665</v>
      </c>
      <c r="AB99" s="75">
        <f t="shared" si="6"/>
        <v>0</v>
      </c>
      <c r="AC99">
        <f t="shared" si="6"/>
        <v>2.7210110888552894E-2</v>
      </c>
      <c r="AD99">
        <f t="shared" si="6"/>
        <v>2.676130026953278</v>
      </c>
      <c r="AE99">
        <f t="shared" si="6"/>
        <v>0</v>
      </c>
      <c r="AG99">
        <f t="shared" si="6"/>
        <v>2.676130026953278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3.8345435447778224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0.10761298722955735</v>
      </c>
      <c r="AD3">
        <f>SUM(B3:AB3,AI3:AR3)-AC3</f>
        <v>8.9069305575482645</v>
      </c>
      <c r="AE3">
        <f>'IDT-1'!D3</f>
        <v>0</v>
      </c>
      <c r="AF3" s="24"/>
      <c r="AG3">
        <f>SUM(AD3:AF3)</f>
        <v>8.9069305575482645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-1.6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4.9997716582180196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0.11786699462783111</v>
      </c>
      <c r="AD4">
        <f t="shared" ref="AD4:AD67" si="1">SUM(B4:AB4,AI4:AR4)-AC4</f>
        <v>10.061904663590189</v>
      </c>
      <c r="AE4">
        <f>'IDT-1'!D4</f>
        <v>0</v>
      </c>
      <c r="AF4" s="24"/>
      <c r="AG4">
        <f t="shared" ref="AG4:AG67" si="2">SUM(AD4:AF4)</f>
        <v>10.061904663590189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-1.6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4.9997716582180196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0.11875480738005063</v>
      </c>
      <c r="AD5">
        <f t="shared" si="1"/>
        <v>9.9610168508379715</v>
      </c>
      <c r="AE5">
        <f>'IDT-1'!D5</f>
        <v>0</v>
      </c>
      <c r="AF5" s="24"/>
      <c r="AG5">
        <f t="shared" si="2"/>
        <v>9.9610168508379715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-1.7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0.11875885373046617</v>
      </c>
      <c r="AD6">
        <f t="shared" si="1"/>
        <v>9.9614726170347758</v>
      </c>
      <c r="AE6">
        <f>'IDT-1'!D6</f>
        <v>0</v>
      </c>
      <c r="AF6" s="24"/>
      <c r="AG6">
        <f t="shared" si="2"/>
        <v>9.9614726170347758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-1.7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0.11875885373046617</v>
      </c>
      <c r="AD7">
        <f t="shared" si="1"/>
        <v>9.9614726170347758</v>
      </c>
      <c r="AE7">
        <f>'IDT-1'!D7</f>
        <v>0</v>
      </c>
      <c r="AF7" s="24"/>
      <c r="AG7">
        <f t="shared" si="2"/>
        <v>9.9614726170347758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-1.7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0.11875885373046617</v>
      </c>
      <c r="AD8">
        <f t="shared" si="1"/>
        <v>9.9614726170347758</v>
      </c>
      <c r="AE8">
        <f>'IDT-1'!D8</f>
        <v>0</v>
      </c>
      <c r="AF8" s="24"/>
      <c r="AG8">
        <f t="shared" si="2"/>
        <v>9.9614726170347758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-1.7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0.11875885373046617</v>
      </c>
      <c r="AD9">
        <f t="shared" si="1"/>
        <v>9.9614726170347758</v>
      </c>
      <c r="AE9">
        <f>'IDT-1'!D9</f>
        <v>0</v>
      </c>
      <c r="AF9" s="24"/>
      <c r="AG9">
        <f t="shared" si="2"/>
        <v>9.9614726170347758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-1.7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0.11875885373046617</v>
      </c>
      <c r="AD10">
        <f t="shared" si="1"/>
        <v>9.9614726170347758</v>
      </c>
      <c r="AE10">
        <f>'IDT-1'!D10</f>
        <v>0</v>
      </c>
      <c r="AF10" s="24"/>
      <c r="AG10">
        <f t="shared" si="2"/>
        <v>9.9614726170347758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-1.7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0.11964666648268571</v>
      </c>
      <c r="AD11">
        <f t="shared" si="1"/>
        <v>9.8605848042825546</v>
      </c>
      <c r="AE11">
        <f>'IDT-1'!D11</f>
        <v>0</v>
      </c>
      <c r="AF11" s="24"/>
      <c r="AG11">
        <f t="shared" si="2"/>
        <v>9.8605848042825546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-1.8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0.11964666648268571</v>
      </c>
      <c r="AD12">
        <f t="shared" si="1"/>
        <v>9.8605848042825546</v>
      </c>
      <c r="AE12">
        <f>'IDT-1'!D12</f>
        <v>0</v>
      </c>
      <c r="AF12" s="24"/>
      <c r="AG12">
        <f t="shared" si="2"/>
        <v>9.8605848042825546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-1.8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0.11964666648268571</v>
      </c>
      <c r="AD13">
        <f t="shared" si="1"/>
        <v>9.8605848042825546</v>
      </c>
      <c r="AE13">
        <f>'IDT-1'!D13</f>
        <v>0</v>
      </c>
      <c r="AF13" s="24"/>
      <c r="AG13">
        <f t="shared" si="2"/>
        <v>9.8605848042825546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-1.8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0.12053447923490523</v>
      </c>
      <c r="AD14">
        <f t="shared" si="1"/>
        <v>9.7596969915303351</v>
      </c>
      <c r="AE14">
        <f>'IDT-1'!D14</f>
        <v>0</v>
      </c>
      <c r="AF14" s="24"/>
      <c r="AG14">
        <f t="shared" si="2"/>
        <v>9.7596969915303351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-1.9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0.12053447923490523</v>
      </c>
      <c r="AD15">
        <f t="shared" si="1"/>
        <v>9.7596969915303351</v>
      </c>
      <c r="AE15">
        <f>'IDT-1'!D15</f>
        <v>0</v>
      </c>
      <c r="AF15" s="24"/>
      <c r="AG15">
        <f t="shared" si="2"/>
        <v>9.7596969915303351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-1.9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0.11964666648268571</v>
      </c>
      <c r="AD16">
        <f t="shared" si="1"/>
        <v>9.8605848042825546</v>
      </c>
      <c r="AE16">
        <f>'IDT-1'!D16</f>
        <v>0</v>
      </c>
      <c r="AF16" s="24"/>
      <c r="AG16">
        <f t="shared" si="2"/>
        <v>9.8605848042825546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-1.8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0.11875885373046617</v>
      </c>
      <c r="AD17">
        <f t="shared" si="1"/>
        <v>9.9614726170347758</v>
      </c>
      <c r="AE17">
        <f>'IDT-1'!D17</f>
        <v>0</v>
      </c>
      <c r="AF17" s="24"/>
      <c r="AG17">
        <f t="shared" si="2"/>
        <v>9.9614726170347758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-1.7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0.11787104097824665</v>
      </c>
      <c r="AD18">
        <f t="shared" si="1"/>
        <v>10.062360429786994</v>
      </c>
      <c r="AE18">
        <f>'IDT-1'!D18</f>
        <v>0</v>
      </c>
      <c r="AF18" s="24"/>
      <c r="AG18">
        <f t="shared" si="2"/>
        <v>10.062360429786994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-1.6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0.11343197721714898</v>
      </c>
      <c r="AD19">
        <f t="shared" si="1"/>
        <v>10.566799493548093</v>
      </c>
      <c r="AE19">
        <f>'IDT-1'!D19</f>
        <v>0</v>
      </c>
      <c r="AF19" s="24"/>
      <c r="AG19">
        <f t="shared" si="2"/>
        <v>10.566799493548093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-1.1000000000000001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0.11343197721714898</v>
      </c>
      <c r="AD20">
        <f t="shared" si="1"/>
        <v>10.566799493548093</v>
      </c>
      <c r="AE20">
        <f>'IDT-1'!D20</f>
        <v>0</v>
      </c>
      <c r="AF20" s="24"/>
      <c r="AG20">
        <f t="shared" si="2"/>
        <v>10.566799493548093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-1.1000000000000001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0.10810510070383179</v>
      </c>
      <c r="AD21">
        <f t="shared" si="1"/>
        <v>11.17212637006141</v>
      </c>
      <c r="AE21">
        <f>'IDT-1'!D21</f>
        <v>0</v>
      </c>
      <c r="AF21" s="24"/>
      <c r="AG21">
        <f t="shared" si="2"/>
        <v>11.17212637006141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-0.5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0.10366603694273413</v>
      </c>
      <c r="AD22">
        <f t="shared" si="1"/>
        <v>11.676565433822507</v>
      </c>
      <c r="AE22">
        <f>'IDT-1'!D22</f>
        <v>0</v>
      </c>
      <c r="AF22" s="24"/>
      <c r="AG22">
        <f t="shared" si="2"/>
        <v>11.676565433822507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0.10366603694273413</v>
      </c>
      <c r="AD23">
        <f t="shared" si="1"/>
        <v>11.676565433822507</v>
      </c>
      <c r="AE23">
        <f>'IDT-1'!D23</f>
        <v>0</v>
      </c>
      <c r="AF23" s="24"/>
      <c r="AG23">
        <f t="shared" si="2"/>
        <v>11.676565433822507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4.9997716582180196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0.1104379905923186</v>
      </c>
      <c r="AD24">
        <f t="shared" si="1"/>
        <v>12.439333667625702</v>
      </c>
      <c r="AE24">
        <f>'IDT-1'!D24</f>
        <v>0</v>
      </c>
      <c r="AF24" s="24"/>
      <c r="AG24">
        <f t="shared" si="2"/>
        <v>12.439333667625702</v>
      </c>
      <c r="AI24" s="34">
        <f>PXIL!L24</f>
        <v>0</v>
      </c>
      <c r="AJ24" s="34">
        <f>PXIL!R24</f>
        <v>0</v>
      </c>
      <c r="AK24" s="34">
        <f>RTM_IEX!L24</f>
        <v>0.77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4.9997716582180196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0.1189739905923186</v>
      </c>
      <c r="AD25">
        <f t="shared" si="1"/>
        <v>13.400797667625703</v>
      </c>
      <c r="AE25">
        <f>'IDT-1'!D25</f>
        <v>0</v>
      </c>
      <c r="AF25" s="24"/>
      <c r="AG25">
        <f t="shared" si="2"/>
        <v>13.400797667625703</v>
      </c>
      <c r="AI25" s="34">
        <f>PXIL!L25</f>
        <v>0</v>
      </c>
      <c r="AJ25" s="34">
        <f>PXIL!R25</f>
        <v>0</v>
      </c>
      <c r="AK25" s="34">
        <f>RTM_IEX!L25</f>
        <v>1.74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4.9997716582180196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0.12240599059231859</v>
      </c>
      <c r="AD26">
        <f t="shared" si="1"/>
        <v>13.787365667625702</v>
      </c>
      <c r="AE26">
        <f>'IDT-1'!D26</f>
        <v>0</v>
      </c>
      <c r="AF26" s="24"/>
      <c r="AG26">
        <f t="shared" si="2"/>
        <v>13.787365667625702</v>
      </c>
      <c r="AI26" s="34">
        <f>PXIL!L26</f>
        <v>0</v>
      </c>
      <c r="AJ26" s="34">
        <f>PXIL!R26</f>
        <v>0</v>
      </c>
      <c r="AK26" s="34">
        <f>RTM_IEX!L26</f>
        <v>2.13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4.9997716582180196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0.14625399059231858</v>
      </c>
      <c r="AD27">
        <f t="shared" si="1"/>
        <v>16.473517667625703</v>
      </c>
      <c r="AE27">
        <f>'IDT-1'!D27</f>
        <v>0</v>
      </c>
      <c r="AF27" s="24"/>
      <c r="AG27">
        <f t="shared" si="2"/>
        <v>16.473517667625703</v>
      </c>
      <c r="AI27" s="34">
        <f>PXIL!L27</f>
        <v>0</v>
      </c>
      <c r="AJ27" s="34">
        <f>PXIL!R27</f>
        <v>0</v>
      </c>
      <c r="AK27" s="34">
        <f>RTM_IEX!L27</f>
        <v>4.84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4.9997716582180196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0.14792599059231859</v>
      </c>
      <c r="AD28">
        <f t="shared" si="1"/>
        <v>16.661845667625702</v>
      </c>
      <c r="AE28">
        <f>'IDT-1'!D28</f>
        <v>0</v>
      </c>
      <c r="AF28" s="24"/>
      <c r="AG28">
        <f t="shared" si="2"/>
        <v>16.661845667625702</v>
      </c>
      <c r="AI28" s="34">
        <f>PXIL!L28</f>
        <v>0</v>
      </c>
      <c r="AJ28" s="34">
        <f>PXIL!R28</f>
        <v>0</v>
      </c>
      <c r="AK28" s="34">
        <f>RTM_IEX!L28</f>
        <v>5.03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4.9997716582180196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0.15822199059231859</v>
      </c>
      <c r="AD29">
        <f t="shared" si="1"/>
        <v>17.8215496676257</v>
      </c>
      <c r="AE29">
        <f>'IDT-1'!D29</f>
        <v>0</v>
      </c>
      <c r="AF29" s="24"/>
      <c r="AG29">
        <f t="shared" si="2"/>
        <v>17.8215496676257</v>
      </c>
      <c r="AI29" s="34">
        <f>PXIL!L29</f>
        <v>0</v>
      </c>
      <c r="AJ29" s="34">
        <f>PXIL!R29</f>
        <v>0</v>
      </c>
      <c r="AK29" s="34">
        <f>RTM_IEX!L29</f>
        <v>6.2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4.9997716582180196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7.1000000000000005</v>
      </c>
      <c r="AB30" s="75">
        <f>-STOA!R30</f>
        <v>0</v>
      </c>
      <c r="AC30">
        <f t="shared" si="0"/>
        <v>0.16526199059231861</v>
      </c>
      <c r="AD30">
        <f t="shared" si="1"/>
        <v>18.6145096676257</v>
      </c>
      <c r="AE30">
        <f>'IDT-1'!D30</f>
        <v>0</v>
      </c>
      <c r="AF30" s="24"/>
      <c r="AG30">
        <f t="shared" si="2"/>
        <v>18.6145096676257</v>
      </c>
      <c r="AI30" s="34">
        <f>PXIL!L30</f>
        <v>0</v>
      </c>
      <c r="AJ30" s="34">
        <f>PXIL!R30</f>
        <v>0</v>
      </c>
      <c r="AK30" s="34">
        <f>RTM_IEX!L30</f>
        <v>6.68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4.9997716582180196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</v>
      </c>
      <c r="AB31" s="75">
        <f>-STOA!R31</f>
        <v>0</v>
      </c>
      <c r="AC31">
        <f t="shared" si="0"/>
        <v>0.16446999059231859</v>
      </c>
      <c r="AD31">
        <f t="shared" si="1"/>
        <v>18.525301667625701</v>
      </c>
      <c r="AE31">
        <f>'IDT-1'!D31</f>
        <v>0</v>
      </c>
      <c r="AF31" s="24"/>
      <c r="AG31">
        <f t="shared" si="2"/>
        <v>18.525301667625701</v>
      </c>
      <c r="AI31" s="34">
        <f>PXIL!L31</f>
        <v>0</v>
      </c>
      <c r="AJ31" s="34">
        <f>PXIL!R31</f>
        <v>0</v>
      </c>
      <c r="AK31" s="34">
        <f>RTM_IEX!L31</f>
        <v>6.29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4.9997716582180196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7.75</v>
      </c>
      <c r="AB32" s="75">
        <f>-STOA!R32</f>
        <v>0</v>
      </c>
      <c r="AC32">
        <f t="shared" si="0"/>
        <v>0.1718619905923186</v>
      </c>
      <c r="AD32">
        <f t="shared" si="1"/>
        <v>19.357909667625702</v>
      </c>
      <c r="AE32">
        <f>'IDT-1'!D32</f>
        <v>0</v>
      </c>
      <c r="AF32" s="24"/>
      <c r="AG32">
        <f t="shared" si="2"/>
        <v>19.357909667625702</v>
      </c>
      <c r="AI32" s="34">
        <f>PXIL!L32</f>
        <v>0</v>
      </c>
      <c r="AJ32" s="34">
        <f>PXIL!R32</f>
        <v>0</v>
      </c>
      <c r="AK32" s="34">
        <f>RTM_IEX!L32</f>
        <v>6.78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4.9997716582180196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8.14</v>
      </c>
      <c r="AB33" s="75">
        <f>-STOA!R33</f>
        <v>0</v>
      </c>
      <c r="AC33">
        <f t="shared" si="0"/>
        <v>0.17274199059231859</v>
      </c>
      <c r="AD33">
        <f t="shared" si="1"/>
        <v>19.457029667625701</v>
      </c>
      <c r="AE33">
        <f>'IDT-1'!D33</f>
        <v>0</v>
      </c>
      <c r="AF33" s="24"/>
      <c r="AG33">
        <f t="shared" si="2"/>
        <v>19.457029667625701</v>
      </c>
      <c r="AI33" s="34">
        <f>PXIL!L33</f>
        <v>0</v>
      </c>
      <c r="AJ33" s="34">
        <f>PXIL!R33</f>
        <v>0</v>
      </c>
      <c r="AK33" s="34">
        <f>RTM_IEX!L33</f>
        <v>6.49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4.9997716582180196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8.59</v>
      </c>
      <c r="AB34" s="75">
        <f>-STOA!R34</f>
        <v>0</v>
      </c>
      <c r="AC34">
        <f t="shared" si="0"/>
        <v>0.17159799059231859</v>
      </c>
      <c r="AD34">
        <f t="shared" si="1"/>
        <v>19.328173667625702</v>
      </c>
      <c r="AE34">
        <f>'IDT-1'!D34</f>
        <v>0</v>
      </c>
      <c r="AF34" s="24"/>
      <c r="AG34">
        <f t="shared" si="2"/>
        <v>19.328173667625702</v>
      </c>
      <c r="AI34" s="34">
        <f>PXIL!L34</f>
        <v>0</v>
      </c>
      <c r="AJ34" s="34">
        <f>PXIL!R34</f>
        <v>0</v>
      </c>
      <c r="AK34" s="34">
        <f>RTM_IEX!L34</f>
        <v>5.91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9.06</v>
      </c>
      <c r="AB35" s="75">
        <f>-STOA!R35</f>
        <v>0</v>
      </c>
      <c r="AC35">
        <f t="shared" si="0"/>
        <v>0.16465003694273414</v>
      </c>
      <c r="AD35">
        <f t="shared" si="1"/>
        <v>18.545581433822509</v>
      </c>
      <c r="AE35">
        <f>'IDT-1'!D35</f>
        <v>0</v>
      </c>
      <c r="AF35" s="24"/>
      <c r="AG35">
        <f t="shared" si="2"/>
        <v>18.545581433822509</v>
      </c>
      <c r="AI35" s="34">
        <f>PXIL!L35</f>
        <v>0</v>
      </c>
      <c r="AJ35" s="34">
        <f>PXIL!R35</f>
        <v>0</v>
      </c>
      <c r="AK35" s="34">
        <f>RTM_IEX!L35</f>
        <v>4.6500000000000004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9.5399999999999991</v>
      </c>
      <c r="AB36" s="75">
        <f>-STOA!R36</f>
        <v>0</v>
      </c>
      <c r="AC36">
        <f t="shared" si="0"/>
        <v>0.16289003694273413</v>
      </c>
      <c r="AD36">
        <f t="shared" si="1"/>
        <v>18.347341433822507</v>
      </c>
      <c r="AE36">
        <f>'IDT-1'!D36</f>
        <v>0</v>
      </c>
      <c r="AF36" s="24"/>
      <c r="AG36">
        <f t="shared" si="2"/>
        <v>18.347341433822507</v>
      </c>
      <c r="AI36" s="34">
        <f>PXIL!L36</f>
        <v>0</v>
      </c>
      <c r="AJ36" s="34">
        <f>PXIL!R36</f>
        <v>0</v>
      </c>
      <c r="AK36" s="34">
        <f>RTM_IEX!L36</f>
        <v>3.97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5.0002258049948063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10.02</v>
      </c>
      <c r="AB37" s="75">
        <f>-STOA!R37</f>
        <v>0</v>
      </c>
      <c r="AC37">
        <f t="shared" si="0"/>
        <v>0.1628899870839543</v>
      </c>
      <c r="AD37">
        <f t="shared" si="1"/>
        <v>18.347335817910849</v>
      </c>
      <c r="AE37">
        <f>'IDT-1'!D37</f>
        <v>0</v>
      </c>
      <c r="AF37" s="24"/>
      <c r="AG37">
        <f t="shared" si="2"/>
        <v>18.347335817910849</v>
      </c>
      <c r="AI37" s="34">
        <f>PXIL!L37</f>
        <v>0</v>
      </c>
      <c r="AJ37" s="34">
        <f>PXIL!R37</f>
        <v>0</v>
      </c>
      <c r="AK37" s="34">
        <f>RTM_IEX!L37</f>
        <v>3.49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5.0002258049948063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10.5</v>
      </c>
      <c r="AB38" s="75">
        <f>-STOA!R38</f>
        <v>0</v>
      </c>
      <c r="AC38">
        <f t="shared" si="0"/>
        <v>0.16368198708395429</v>
      </c>
      <c r="AD38">
        <f t="shared" si="1"/>
        <v>18.436543817910852</v>
      </c>
      <c r="AE38">
        <f>'IDT-1'!D38</f>
        <v>0</v>
      </c>
      <c r="AF38" s="24"/>
      <c r="AG38">
        <f t="shared" si="2"/>
        <v>18.436543817910852</v>
      </c>
      <c r="AI38" s="34">
        <f>PXIL!L38</f>
        <v>0</v>
      </c>
      <c r="AJ38" s="34">
        <f>PXIL!R38</f>
        <v>0</v>
      </c>
      <c r="AK38" s="34">
        <f>RTM_IEX!L38</f>
        <v>3.1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5.0002258049948063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10.940000000000001</v>
      </c>
      <c r="AB39" s="75">
        <f>-STOA!R39</f>
        <v>0</v>
      </c>
      <c r="AC39">
        <f t="shared" si="0"/>
        <v>0.16244998708395431</v>
      </c>
      <c r="AD39">
        <f t="shared" si="1"/>
        <v>18.297775817910853</v>
      </c>
      <c r="AE39">
        <f>'IDT-1'!D39</f>
        <v>0</v>
      </c>
      <c r="AF39" s="24"/>
      <c r="AG39">
        <f t="shared" si="2"/>
        <v>18.297775817910853</v>
      </c>
      <c r="AI39" s="34">
        <f>PXIL!L39</f>
        <v>0</v>
      </c>
      <c r="AJ39" s="34">
        <f>PXIL!R39</f>
        <v>0</v>
      </c>
      <c r="AK39" s="34">
        <f>RTM_IEX!L39</f>
        <v>2.52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5.0002258049948063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11.34</v>
      </c>
      <c r="AB40" s="75">
        <f>-STOA!R40</f>
        <v>0</v>
      </c>
      <c r="AC40">
        <f t="shared" si="0"/>
        <v>0.15910598708395429</v>
      </c>
      <c r="AD40">
        <f t="shared" si="1"/>
        <v>17.921119817910849</v>
      </c>
      <c r="AE40">
        <f>'IDT-1'!D40</f>
        <v>0</v>
      </c>
      <c r="AF40" s="24"/>
      <c r="AG40">
        <f t="shared" si="2"/>
        <v>17.921119817910849</v>
      </c>
      <c r="AI40" s="34">
        <f>PXIL!L40</f>
        <v>0</v>
      </c>
      <c r="AJ40" s="34">
        <f>PXIL!R40</f>
        <v>0</v>
      </c>
      <c r="AK40" s="34">
        <f>RTM_IEX!L40</f>
        <v>1.74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5.0002258049948063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11.75</v>
      </c>
      <c r="AB41" s="75">
        <f>-STOA!R41</f>
        <v>0</v>
      </c>
      <c r="AC41">
        <f t="shared" si="0"/>
        <v>0.15848998708395429</v>
      </c>
      <c r="AD41">
        <f t="shared" si="1"/>
        <v>17.851735817910853</v>
      </c>
      <c r="AE41">
        <f>'IDT-1'!D41</f>
        <v>0</v>
      </c>
      <c r="AF41" s="24"/>
      <c r="AG41">
        <f t="shared" si="2"/>
        <v>17.851735817910853</v>
      </c>
      <c r="AI41" s="34">
        <f>PXIL!L41</f>
        <v>0</v>
      </c>
      <c r="AJ41" s="34">
        <f>PXIL!R41</f>
        <v>0</v>
      </c>
      <c r="AK41" s="34">
        <f>RTM_IEX!L41</f>
        <v>1.26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4.9997736634828653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12.11</v>
      </c>
      <c r="AB42" s="75">
        <f>-STOA!R42</f>
        <v>0</v>
      </c>
      <c r="AC42">
        <f t="shared" si="0"/>
        <v>0.15734200823864924</v>
      </c>
      <c r="AD42">
        <f t="shared" si="1"/>
        <v>17.722431655244215</v>
      </c>
      <c r="AE42">
        <f>'IDT-1'!D42</f>
        <v>0</v>
      </c>
      <c r="AF42" s="24"/>
      <c r="AG42">
        <f t="shared" si="2"/>
        <v>17.722431655244215</v>
      </c>
      <c r="AI42" s="34">
        <f>PXIL!L42</f>
        <v>0</v>
      </c>
      <c r="AJ42" s="34">
        <f>PXIL!R42</f>
        <v>0</v>
      </c>
      <c r="AK42" s="34">
        <f>RTM_IEX!L42</f>
        <v>0.77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5.0002258049948063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12.440000000000001</v>
      </c>
      <c r="AB43" s="75">
        <f>-STOA!R43</f>
        <v>0</v>
      </c>
      <c r="AC43">
        <f t="shared" si="0"/>
        <v>0.15514598708395433</v>
      </c>
      <c r="AD43">
        <f t="shared" si="1"/>
        <v>17.475079817910853</v>
      </c>
      <c r="AE43">
        <f>'IDT-1'!D43</f>
        <v>0</v>
      </c>
      <c r="AF43" s="24"/>
      <c r="AG43">
        <f t="shared" si="2"/>
        <v>17.475079817910853</v>
      </c>
      <c r="AI43" s="34">
        <f>PXIL!L43</f>
        <v>0</v>
      </c>
      <c r="AJ43" s="34">
        <f>PXIL!R43</f>
        <v>0</v>
      </c>
      <c r="AK43" s="34">
        <f>RTM_IEX!L43</f>
        <v>0.19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5.0002258049948063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12.73</v>
      </c>
      <c r="AB44" s="75">
        <f>-STOA!R44</f>
        <v>0</v>
      </c>
      <c r="AC44">
        <f t="shared" si="0"/>
        <v>0.15780161258839337</v>
      </c>
      <c r="AD44">
        <f t="shared" si="1"/>
        <v>17.372424192406413</v>
      </c>
      <c r="AE44">
        <f>'IDT-1'!D44</f>
        <v>0</v>
      </c>
      <c r="AF44" s="24"/>
      <c r="AG44">
        <f t="shared" si="2"/>
        <v>17.372424192406413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-0.2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5.0002258049948063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13.02</v>
      </c>
      <c r="AB45" s="75">
        <f>-STOA!R45</f>
        <v>0</v>
      </c>
      <c r="AC45">
        <f t="shared" si="0"/>
        <v>0.16745611460614962</v>
      </c>
      <c r="AD45">
        <f t="shared" si="1"/>
        <v>16.852769690388655</v>
      </c>
      <c r="AE45">
        <f>'IDT-1'!D45</f>
        <v>0</v>
      </c>
      <c r="AF45" s="24"/>
      <c r="AG45">
        <f t="shared" si="2"/>
        <v>16.852769690388655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5.0002258049948063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13.25</v>
      </c>
      <c r="AB46" s="75">
        <f>-STOA!R46</f>
        <v>0</v>
      </c>
      <c r="AC46">
        <f t="shared" si="0"/>
        <v>0.17569480387168634</v>
      </c>
      <c r="AD46">
        <f t="shared" si="1"/>
        <v>16.37453100112312</v>
      </c>
      <c r="AE46">
        <f>'IDT-1'!D46</f>
        <v>0</v>
      </c>
      <c r="AF46" s="24"/>
      <c r="AG46">
        <f t="shared" si="2"/>
        <v>16.37453100112312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-1.7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5.0002258049948063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13.45</v>
      </c>
      <c r="AB47" s="75">
        <f>-STOA!R47</f>
        <v>0</v>
      </c>
      <c r="AC47">
        <f t="shared" si="0"/>
        <v>0.17124011460614963</v>
      </c>
      <c r="AD47">
        <f t="shared" si="1"/>
        <v>17.278985690388655</v>
      </c>
      <c r="AE47">
        <f>'IDT-1'!D47</f>
        <v>0</v>
      </c>
      <c r="AF47" s="24"/>
      <c r="AG47">
        <f t="shared" si="2"/>
        <v>17.278985690388655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5.0002258049948063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13.620000000000001</v>
      </c>
      <c r="AB48" s="75">
        <f>-STOA!R48</f>
        <v>0</v>
      </c>
      <c r="AC48">
        <f t="shared" si="0"/>
        <v>0.17273611460614963</v>
      </c>
      <c r="AD48">
        <f t="shared" si="1"/>
        <v>17.447489690388657</v>
      </c>
      <c r="AE48">
        <f>'IDT-1'!D48</f>
        <v>0</v>
      </c>
      <c r="AF48" s="24"/>
      <c r="AG48">
        <f t="shared" si="2"/>
        <v>17.447489690388657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5.0002258049948063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13.73</v>
      </c>
      <c r="AB49" s="75">
        <f>-STOA!R49</f>
        <v>0</v>
      </c>
      <c r="AC49">
        <f t="shared" si="0"/>
        <v>0.18258224212834492</v>
      </c>
      <c r="AD49">
        <f t="shared" si="1"/>
        <v>16.547643562866462</v>
      </c>
      <c r="AE49">
        <f>'IDT-1'!D49</f>
        <v>0</v>
      </c>
      <c r="AF49" s="24"/>
      <c r="AG49">
        <f t="shared" si="2"/>
        <v>16.547643562866462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5.0002258049948063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13.8</v>
      </c>
      <c r="AB50" s="75">
        <f>-STOA!R50</f>
        <v>0</v>
      </c>
      <c r="AC50">
        <f t="shared" si="0"/>
        <v>0.18319824212834493</v>
      </c>
      <c r="AD50">
        <f t="shared" si="1"/>
        <v>16.617027562866461</v>
      </c>
      <c r="AE50">
        <f>'IDT-1'!D50</f>
        <v>0</v>
      </c>
      <c r="AF50" s="24"/>
      <c r="AG50">
        <f t="shared" si="2"/>
        <v>16.617027562866461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13.940000000000001</v>
      </c>
      <c r="AB51" s="75">
        <f>-STOA!R51</f>
        <v>0</v>
      </c>
      <c r="AC51">
        <f t="shared" si="0"/>
        <v>0.18886935574822244</v>
      </c>
      <c r="AD51">
        <f t="shared" si="1"/>
        <v>16.251362115017017</v>
      </c>
      <c r="AE51">
        <f>'IDT-1'!D51</f>
        <v>0</v>
      </c>
      <c r="AF51" s="24"/>
      <c r="AG51">
        <f t="shared" si="2"/>
        <v>16.251362115017017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-2.5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13.93</v>
      </c>
      <c r="AB52" s="75">
        <f>-STOA!R52</f>
        <v>0</v>
      </c>
      <c r="AC52">
        <f t="shared" si="0"/>
        <v>0.19322041950932009</v>
      </c>
      <c r="AD52">
        <f t="shared" si="1"/>
        <v>15.737011051255923</v>
      </c>
      <c r="AE52">
        <f>'IDT-1'!D52</f>
        <v>0</v>
      </c>
      <c r="AF52" s="24"/>
      <c r="AG52">
        <f t="shared" si="2"/>
        <v>15.737011051255923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13.940000000000001</v>
      </c>
      <c r="AB53" s="75">
        <f>-STOA!R53</f>
        <v>0</v>
      </c>
      <c r="AC53">
        <f t="shared" si="0"/>
        <v>0.1933084195093201</v>
      </c>
      <c r="AD53">
        <f t="shared" si="1"/>
        <v>15.746923051255921</v>
      </c>
      <c r="AE53">
        <f>'IDT-1'!D53</f>
        <v>0</v>
      </c>
      <c r="AF53" s="24"/>
      <c r="AG53">
        <f t="shared" si="2"/>
        <v>15.746923051255921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13.7</v>
      </c>
      <c r="AB54" s="75">
        <f>-STOA!R54</f>
        <v>0</v>
      </c>
      <c r="AC54">
        <f t="shared" si="0"/>
        <v>0.19119641950932006</v>
      </c>
      <c r="AD54">
        <f t="shared" si="1"/>
        <v>15.509035051255919</v>
      </c>
      <c r="AE54">
        <f>'IDT-1'!D54</f>
        <v>0</v>
      </c>
      <c r="AF54" s="24"/>
      <c r="AG54">
        <f t="shared" si="2"/>
        <v>15.509035051255919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13.89</v>
      </c>
      <c r="AB55" s="75">
        <f>-STOA!R55</f>
        <v>0</v>
      </c>
      <c r="AC55">
        <f t="shared" si="0"/>
        <v>0.20174654703151543</v>
      </c>
      <c r="AD55">
        <f t="shared" si="1"/>
        <v>14.688484923733728</v>
      </c>
      <c r="AE55">
        <f>'IDT-1'!D55</f>
        <v>0</v>
      </c>
      <c r="AF55" s="24"/>
      <c r="AG55">
        <f t="shared" si="2"/>
        <v>14.688484923733728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13.379999999999999</v>
      </c>
      <c r="AB56" s="75">
        <f>-STOA!R56</f>
        <v>0</v>
      </c>
      <c r="AC56">
        <f t="shared" si="0"/>
        <v>0.18838041950932008</v>
      </c>
      <c r="AD56">
        <f t="shared" si="1"/>
        <v>15.191851051255918</v>
      </c>
      <c r="AE56">
        <f>'IDT-1'!D56</f>
        <v>0</v>
      </c>
      <c r="AF56" s="24"/>
      <c r="AG56">
        <f t="shared" si="2"/>
        <v>15.191851051255918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13.27</v>
      </c>
      <c r="AB57" s="75">
        <f>-STOA!R57</f>
        <v>0</v>
      </c>
      <c r="AC57">
        <f t="shared" si="0"/>
        <v>0.19629054703151541</v>
      </c>
      <c r="AD57">
        <f t="shared" si="1"/>
        <v>14.073940923733725</v>
      </c>
      <c r="AE57">
        <f>'IDT-1'!D57</f>
        <v>0</v>
      </c>
      <c r="AF57" s="24"/>
      <c r="AG57">
        <f t="shared" si="2"/>
        <v>14.073940923733725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13.05</v>
      </c>
      <c r="AB58" s="75">
        <f>-STOA!R58</f>
        <v>0</v>
      </c>
      <c r="AC58">
        <f t="shared" si="0"/>
        <v>0.19435454703151542</v>
      </c>
      <c r="AD58">
        <f t="shared" si="1"/>
        <v>13.855876923733724</v>
      </c>
      <c r="AE58">
        <f>'IDT-1'!D58</f>
        <v>0</v>
      </c>
      <c r="AF58" s="24"/>
      <c r="AG58">
        <f t="shared" si="2"/>
        <v>13.855876923733724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12.65</v>
      </c>
      <c r="AB59" s="75">
        <f>-STOA!R59</f>
        <v>0</v>
      </c>
      <c r="AC59">
        <f t="shared" si="0"/>
        <v>0.19083454703151542</v>
      </c>
      <c r="AD59">
        <f t="shared" si="1"/>
        <v>13.459396923733726</v>
      </c>
      <c r="AE59">
        <f>'IDT-1'!D59</f>
        <v>0</v>
      </c>
      <c r="AF59" s="24"/>
      <c r="AG59">
        <f t="shared" si="2"/>
        <v>13.459396923733726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12.18</v>
      </c>
      <c r="AB60" s="75">
        <f>-STOA!R60</f>
        <v>0</v>
      </c>
      <c r="AC60">
        <f t="shared" si="0"/>
        <v>0.18669854703151542</v>
      </c>
      <c r="AD60">
        <f t="shared" si="1"/>
        <v>12.993532923733728</v>
      </c>
      <c r="AE60">
        <f>'IDT-1'!D60</f>
        <v>0</v>
      </c>
      <c r="AF60" s="24"/>
      <c r="AG60">
        <f t="shared" si="2"/>
        <v>12.993532923733728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11.93</v>
      </c>
      <c r="AB61" s="75">
        <f>-STOA!R61</f>
        <v>0</v>
      </c>
      <c r="AC61">
        <f t="shared" si="0"/>
        <v>0.18449854703151544</v>
      </c>
      <c r="AD61">
        <f t="shared" si="1"/>
        <v>12.745732923733728</v>
      </c>
      <c r="AE61">
        <f>'IDT-1'!D61</f>
        <v>0</v>
      </c>
      <c r="AF61" s="24"/>
      <c r="AG61">
        <f t="shared" si="2"/>
        <v>12.745732923733728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11.510000000000002</v>
      </c>
      <c r="AB62" s="75">
        <f>-STOA!R62</f>
        <v>0</v>
      </c>
      <c r="AC62">
        <f t="shared" si="0"/>
        <v>0.18080254703151541</v>
      </c>
      <c r="AD62">
        <f t="shared" si="1"/>
        <v>12.329428923733726</v>
      </c>
      <c r="AE62">
        <f>'IDT-1'!D62</f>
        <v>0</v>
      </c>
      <c r="AF62" s="24"/>
      <c r="AG62">
        <f t="shared" si="2"/>
        <v>12.329428923733726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11.15</v>
      </c>
      <c r="AB63" s="75">
        <f>-STOA!R63</f>
        <v>0</v>
      </c>
      <c r="AC63">
        <f t="shared" si="0"/>
        <v>0.16786860675710058</v>
      </c>
      <c r="AD63">
        <f t="shared" si="1"/>
        <v>13.082362864008141</v>
      </c>
      <c r="AE63">
        <f>'IDT-1'!D63</f>
        <v>0</v>
      </c>
      <c r="AF63" s="24"/>
      <c r="AG63">
        <f t="shared" si="2"/>
        <v>13.082362864008141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-2.9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10.72</v>
      </c>
      <c r="AB64" s="75">
        <f>-STOA!R64</f>
        <v>0</v>
      </c>
      <c r="AC64">
        <f t="shared" si="0"/>
        <v>0.15964554299600289</v>
      </c>
      <c r="AD64">
        <f t="shared" si="1"/>
        <v>13.160585927769239</v>
      </c>
      <c r="AE64">
        <f>'IDT-1'!D64</f>
        <v>0</v>
      </c>
      <c r="AF64" s="24"/>
      <c r="AG64">
        <f t="shared" si="2"/>
        <v>13.160585927769239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-2.4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10.18</v>
      </c>
      <c r="AB65" s="75">
        <f>-STOA!R65</f>
        <v>0</v>
      </c>
      <c r="AC65">
        <f t="shared" si="0"/>
        <v>0.14779104097824663</v>
      </c>
      <c r="AD65">
        <f t="shared" si="1"/>
        <v>13.432440429786995</v>
      </c>
      <c r="AE65">
        <f>'IDT-1'!D65</f>
        <v>0</v>
      </c>
      <c r="AF65" s="24"/>
      <c r="AG65">
        <f t="shared" si="2"/>
        <v>13.432440429786995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-1.6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9.67</v>
      </c>
      <c r="AB66" s="75">
        <f>-STOA!R66</f>
        <v>0</v>
      </c>
      <c r="AC66">
        <f t="shared" si="0"/>
        <v>0.13708835171270992</v>
      </c>
      <c r="AD66">
        <f t="shared" si="1"/>
        <v>13.633143119052532</v>
      </c>
      <c r="AE66">
        <f>'IDT-1'!D66</f>
        <v>0</v>
      </c>
      <c r="AF66" s="24"/>
      <c r="AG66">
        <f t="shared" si="2"/>
        <v>13.633143119052532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-0.9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4.9997716582180196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9.1300000000000008</v>
      </c>
      <c r="AB67" s="75">
        <f>-STOA!R67</f>
        <v>0</v>
      </c>
      <c r="AC67">
        <f t="shared" si="0"/>
        <v>0.12434199059231858</v>
      </c>
      <c r="AD67">
        <f t="shared" si="1"/>
        <v>14.005429667625702</v>
      </c>
      <c r="AE67">
        <f>'IDT-1'!D67</f>
        <v>0</v>
      </c>
      <c r="AF67" s="24"/>
      <c r="AG67">
        <f t="shared" si="2"/>
        <v>14.005429667625702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0.13226194238683125</v>
      </c>
      <c r="AD68">
        <f t="shared" ref="AD68:AD98" si="4">SUM(B68:AB68,AI68:AR68)-AC68</f>
        <v>14.897504237934902</v>
      </c>
      <c r="AE68">
        <f>'IDT-1'!D68</f>
        <v>0</v>
      </c>
      <c r="AF68" s="24"/>
      <c r="AG68">
        <f t="shared" ref="AG68:AG98" si="5">SUM(AD68:AF68)</f>
        <v>14.897504237934902</v>
      </c>
      <c r="AI68" s="34">
        <f>PXIL!L68</f>
        <v>0</v>
      </c>
      <c r="AJ68" s="34">
        <f>PXIL!R68</f>
        <v>0</v>
      </c>
      <c r="AK68" s="34">
        <f>RTM_IEX!L68</f>
        <v>1.45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8.16</v>
      </c>
      <c r="AB69" s="75">
        <f>-STOA!R69</f>
        <v>0</v>
      </c>
      <c r="AC69">
        <f t="shared" si="3"/>
        <v>0.13314400000000001</v>
      </c>
      <c r="AD69">
        <f t="shared" si="4"/>
        <v>14.996855999999999</v>
      </c>
      <c r="AE69">
        <f>'IDT-1'!D69</f>
        <v>0</v>
      </c>
      <c r="AF69" s="24"/>
      <c r="AG69">
        <f t="shared" si="5"/>
        <v>14.996855999999999</v>
      </c>
      <c r="AI69" s="34">
        <f>PXIL!L69</f>
        <v>0</v>
      </c>
      <c r="AJ69" s="34">
        <f>PXIL!R69</f>
        <v>0</v>
      </c>
      <c r="AK69" s="34">
        <f>RTM_IEX!L69</f>
        <v>2.13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7.78</v>
      </c>
      <c r="AB70" s="75">
        <f>-STOA!R70</f>
        <v>0</v>
      </c>
      <c r="AC70">
        <f t="shared" si="3"/>
        <v>0.13789600000000002</v>
      </c>
      <c r="AD70">
        <f t="shared" si="4"/>
        <v>15.532104000000002</v>
      </c>
      <c r="AE70">
        <f>'IDT-1'!D70</f>
        <v>0</v>
      </c>
      <c r="AF70" s="24"/>
      <c r="AG70">
        <f t="shared" si="5"/>
        <v>15.532104000000002</v>
      </c>
      <c r="AI70" s="34">
        <f>PXIL!L70</f>
        <v>0</v>
      </c>
      <c r="AJ70" s="34">
        <f>PXIL!R70</f>
        <v>0</v>
      </c>
      <c r="AK70" s="34">
        <f>RTM_IEX!L70</f>
        <v>3.05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7.44</v>
      </c>
      <c r="AB71" s="75">
        <f>-STOA!R71</f>
        <v>0</v>
      </c>
      <c r="AC71">
        <f t="shared" si="3"/>
        <v>0.13270400000000002</v>
      </c>
      <c r="AD71">
        <f t="shared" si="4"/>
        <v>14.947296000000001</v>
      </c>
      <c r="AE71">
        <f>'IDT-1'!D71</f>
        <v>0</v>
      </c>
      <c r="AF71" s="24"/>
      <c r="AG71">
        <f t="shared" si="5"/>
        <v>14.947296000000001</v>
      </c>
      <c r="AI71" s="34">
        <f>PXIL!L71</f>
        <v>0</v>
      </c>
      <c r="AJ71" s="34">
        <f>PXIL!R71</f>
        <v>0</v>
      </c>
      <c r="AK71" s="34">
        <f>RTM_IEX!L71</f>
        <v>2.8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7.1800000000000006</v>
      </c>
      <c r="AB72" s="75">
        <f>-STOA!R72</f>
        <v>0</v>
      </c>
      <c r="AC72">
        <f t="shared" si="3"/>
        <v>0.12548800000000002</v>
      </c>
      <c r="AD72">
        <f t="shared" si="4"/>
        <v>14.134511999999999</v>
      </c>
      <c r="AE72">
        <f>'IDT-1'!D72</f>
        <v>0</v>
      </c>
      <c r="AF72" s="24"/>
      <c r="AG72">
        <f t="shared" si="5"/>
        <v>14.134511999999999</v>
      </c>
      <c r="AI72" s="34">
        <f>PXIL!L72</f>
        <v>0</v>
      </c>
      <c r="AJ72" s="34">
        <f>PXIL!R72</f>
        <v>0</v>
      </c>
      <c r="AK72" s="34">
        <f>RTM_IEX!L72</f>
        <v>2.2400000000000002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6.95</v>
      </c>
      <c r="AB73" s="75">
        <f>-STOA!R73</f>
        <v>0</v>
      </c>
      <c r="AC73">
        <f t="shared" si="3"/>
        <v>0.127688</v>
      </c>
      <c r="AD73">
        <f t="shared" si="4"/>
        <v>14.382312000000001</v>
      </c>
      <c r="AE73">
        <f>'IDT-1'!D73</f>
        <v>0</v>
      </c>
      <c r="AF73" s="24"/>
      <c r="AG73">
        <f t="shared" si="5"/>
        <v>14.382312000000001</v>
      </c>
      <c r="AI73" s="34">
        <f>PXIL!L73</f>
        <v>0</v>
      </c>
      <c r="AJ73" s="34">
        <f>PXIL!R73</f>
        <v>0</v>
      </c>
      <c r="AK73" s="34">
        <f>RTM_IEX!L73</f>
        <v>2.72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0.11924000000000001</v>
      </c>
      <c r="AD74">
        <f t="shared" si="4"/>
        <v>13.430760000000001</v>
      </c>
      <c r="AE74">
        <f>'IDT-1'!D74</f>
        <v>0</v>
      </c>
      <c r="AF74" s="24"/>
      <c r="AG74">
        <f t="shared" si="5"/>
        <v>13.430760000000001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0.119064</v>
      </c>
      <c r="AD75">
        <f t="shared" si="4"/>
        <v>13.410936</v>
      </c>
      <c r="AE75">
        <f>'IDT-1'!D75</f>
        <v>0</v>
      </c>
      <c r="AF75" s="24"/>
      <c r="AG75">
        <f t="shared" si="5"/>
        <v>13.410936</v>
      </c>
      <c r="AI75" s="34">
        <f>PXIL!L75</f>
        <v>0</v>
      </c>
      <c r="AJ75" s="34">
        <f>PXIL!R75</f>
        <v>0</v>
      </c>
      <c r="AK75" s="34">
        <f>RTM_IEX!L75</f>
        <v>1.83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0.12759999999999999</v>
      </c>
      <c r="AD76">
        <f t="shared" si="4"/>
        <v>14.372400000000001</v>
      </c>
      <c r="AE76">
        <f>'IDT-1'!D76</f>
        <v>0</v>
      </c>
      <c r="AF76" s="24"/>
      <c r="AG76">
        <f t="shared" si="5"/>
        <v>14.372400000000001</v>
      </c>
      <c r="AI76" s="34">
        <f>PXIL!L76</f>
        <v>0</v>
      </c>
      <c r="AJ76" s="34">
        <f>PXIL!R76</f>
        <v>0</v>
      </c>
      <c r="AK76" s="34">
        <f>RTM_IEX!L76</f>
        <v>2.8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0.14493600000000001</v>
      </c>
      <c r="AD77">
        <f t="shared" si="4"/>
        <v>16.325063999999998</v>
      </c>
      <c r="AE77">
        <f>'IDT-1'!D77</f>
        <v>0</v>
      </c>
      <c r="AF77" s="24"/>
      <c r="AG77">
        <f t="shared" si="5"/>
        <v>16.325063999999998</v>
      </c>
      <c r="AI77" s="34">
        <f>PXIL!L77</f>
        <v>0</v>
      </c>
      <c r="AJ77" s="34">
        <f>PXIL!R77</f>
        <v>0</v>
      </c>
      <c r="AK77" s="34">
        <f>RTM_IEX!L77</f>
        <v>4.7699999999999996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0.15699199999999999</v>
      </c>
      <c r="AD78">
        <f t="shared" si="4"/>
        <v>17.683008000000001</v>
      </c>
      <c r="AE78">
        <f>'IDT-1'!D78</f>
        <v>0</v>
      </c>
      <c r="AF78" s="24"/>
      <c r="AG78">
        <f t="shared" si="5"/>
        <v>17.683008000000001</v>
      </c>
      <c r="AI78" s="34">
        <f>PXIL!L78</f>
        <v>0</v>
      </c>
      <c r="AJ78" s="34">
        <f>PXIL!R78</f>
        <v>0</v>
      </c>
      <c r="AK78" s="34">
        <f>RTM_IEX!L78</f>
        <v>6.14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0.17450399999999999</v>
      </c>
      <c r="AD79">
        <f t="shared" si="4"/>
        <v>19.655495999999999</v>
      </c>
      <c r="AE79">
        <f>'IDT-1'!D79</f>
        <v>0</v>
      </c>
      <c r="AF79" s="24"/>
      <c r="AG79">
        <f t="shared" si="5"/>
        <v>19.655495999999999</v>
      </c>
      <c r="AI79" s="34">
        <f>PXIL!L79</f>
        <v>0</v>
      </c>
      <c r="AJ79" s="34">
        <f>PXIL!R79</f>
        <v>0</v>
      </c>
      <c r="AK79" s="34">
        <f>RTM_IEX!L79</f>
        <v>8.1300000000000008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0.16755200000000003</v>
      </c>
      <c r="AD80">
        <f t="shared" si="4"/>
        <v>18.872447999999999</v>
      </c>
      <c r="AE80">
        <f>'IDT-1'!D80</f>
        <v>0</v>
      </c>
      <c r="AF80" s="24"/>
      <c r="AG80">
        <f t="shared" si="5"/>
        <v>18.872447999999999</v>
      </c>
      <c r="AI80" s="34">
        <f>PXIL!L80</f>
        <v>0</v>
      </c>
      <c r="AJ80" s="34">
        <f>PXIL!R80</f>
        <v>0</v>
      </c>
      <c r="AK80" s="34">
        <f>RTM_IEX!L80</f>
        <v>7.26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4.9997716582180196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0.16332599059231862</v>
      </c>
      <c r="AD81">
        <f t="shared" si="4"/>
        <v>18.396445667625702</v>
      </c>
      <c r="AE81">
        <f>'IDT-1'!D81</f>
        <v>0</v>
      </c>
      <c r="AF81" s="24"/>
      <c r="AG81">
        <f t="shared" si="5"/>
        <v>18.396445667625702</v>
      </c>
      <c r="AI81" s="34">
        <f>PXIL!L81</f>
        <v>0</v>
      </c>
      <c r="AJ81" s="34">
        <f>PXIL!R81</f>
        <v>0</v>
      </c>
      <c r="AK81" s="34">
        <f>RTM_IEX!L81</f>
        <v>6.78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4.9997716582180196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0.16332599059231862</v>
      </c>
      <c r="AD82">
        <f t="shared" si="4"/>
        <v>18.396445667625702</v>
      </c>
      <c r="AE82">
        <f>'IDT-1'!D82</f>
        <v>0</v>
      </c>
      <c r="AF82" s="24"/>
      <c r="AG82">
        <f t="shared" si="5"/>
        <v>18.396445667625702</v>
      </c>
      <c r="AI82" s="34">
        <f>PXIL!L82</f>
        <v>0</v>
      </c>
      <c r="AJ82" s="34">
        <f>PXIL!R82</f>
        <v>0</v>
      </c>
      <c r="AK82" s="34">
        <f>RTM_IEX!L82</f>
        <v>6.78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4.9997716582180196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0.1547899905923186</v>
      </c>
      <c r="AD83">
        <f t="shared" si="4"/>
        <v>17.434981667625699</v>
      </c>
      <c r="AE83">
        <f>'IDT-1'!D83</f>
        <v>0</v>
      </c>
      <c r="AF83" s="24"/>
      <c r="AG83">
        <f t="shared" si="5"/>
        <v>17.434981667625699</v>
      </c>
      <c r="AI83" s="34">
        <f>PXIL!L83</f>
        <v>0</v>
      </c>
      <c r="AJ83" s="34">
        <f>PXIL!R83</f>
        <v>0</v>
      </c>
      <c r="AK83" s="34">
        <f>RTM_IEX!L83</f>
        <v>5.81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4.9997716582180196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0.1547899905923186</v>
      </c>
      <c r="AD84">
        <f t="shared" si="4"/>
        <v>17.434981667625699</v>
      </c>
      <c r="AE84">
        <f>'IDT-1'!D84</f>
        <v>0</v>
      </c>
      <c r="AF84" s="24"/>
      <c r="AG84">
        <f t="shared" si="5"/>
        <v>17.434981667625699</v>
      </c>
      <c r="AI84" s="34">
        <f>PXIL!L84</f>
        <v>0</v>
      </c>
      <c r="AJ84" s="34">
        <f>PXIL!R84</f>
        <v>0</v>
      </c>
      <c r="AK84" s="34">
        <f>RTM_IEX!L84</f>
        <v>5.81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4.9997716582180196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0.15056599059231859</v>
      </c>
      <c r="AD85">
        <f t="shared" si="4"/>
        <v>16.959205667625703</v>
      </c>
      <c r="AE85">
        <f>'IDT-1'!D85</f>
        <v>0</v>
      </c>
      <c r="AF85" s="24"/>
      <c r="AG85">
        <f t="shared" si="5"/>
        <v>16.959205667625703</v>
      </c>
      <c r="AI85" s="34">
        <f>PXIL!L85</f>
        <v>0</v>
      </c>
      <c r="AJ85" s="34">
        <f>PXIL!R85</f>
        <v>0</v>
      </c>
      <c r="AK85" s="34">
        <f>RTM_IEX!L85</f>
        <v>5.33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4.9997716582180196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0.14202999059231861</v>
      </c>
      <c r="AD86">
        <f t="shared" si="4"/>
        <v>15.997741667625702</v>
      </c>
      <c r="AE86">
        <f>'IDT-1'!D86</f>
        <v>0</v>
      </c>
      <c r="AF86" s="24"/>
      <c r="AG86">
        <f t="shared" si="5"/>
        <v>15.997741667625702</v>
      </c>
      <c r="AI86" s="34">
        <f>PXIL!L86</f>
        <v>0</v>
      </c>
      <c r="AJ86" s="34">
        <f>PXIL!R86</f>
        <v>0</v>
      </c>
      <c r="AK86" s="34">
        <f>RTM_IEX!L86</f>
        <v>4.3600000000000003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4.9997716582180196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0.14202999059231861</v>
      </c>
      <c r="AD87">
        <f t="shared" si="4"/>
        <v>15.997741667625702</v>
      </c>
      <c r="AE87">
        <f>'IDT-1'!D87</f>
        <v>0</v>
      </c>
      <c r="AF87" s="24"/>
      <c r="AG87">
        <f t="shared" si="5"/>
        <v>15.997741667625702</v>
      </c>
      <c r="AI87" s="34">
        <f>PXIL!L87</f>
        <v>0</v>
      </c>
      <c r="AJ87" s="34">
        <f>PXIL!R87</f>
        <v>0</v>
      </c>
      <c r="AK87" s="34">
        <f>RTM_IEX!L87</f>
        <v>4.3600000000000003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0.13349803694273413</v>
      </c>
      <c r="AD88">
        <f t="shared" si="4"/>
        <v>15.036733433822507</v>
      </c>
      <c r="AE88">
        <f>'IDT-1'!D88</f>
        <v>0</v>
      </c>
      <c r="AF88" s="24"/>
      <c r="AG88">
        <f t="shared" si="5"/>
        <v>15.036733433822507</v>
      </c>
      <c r="AI88" s="34">
        <f>PXIL!L88</f>
        <v>0</v>
      </c>
      <c r="AJ88" s="34">
        <f>PXIL!R88</f>
        <v>0</v>
      </c>
      <c r="AK88" s="34">
        <f>RTM_IEX!L88</f>
        <v>3.39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0.12918603694273412</v>
      </c>
      <c r="AD89">
        <f t="shared" si="4"/>
        <v>14.551045433822507</v>
      </c>
      <c r="AE89">
        <f>'IDT-1'!D89</f>
        <v>0</v>
      </c>
      <c r="AF89" s="24"/>
      <c r="AG89">
        <f t="shared" si="5"/>
        <v>14.551045433822507</v>
      </c>
      <c r="AI89" s="34">
        <f>PXIL!L89</f>
        <v>0</v>
      </c>
      <c r="AJ89" s="34">
        <f>PXIL!R89</f>
        <v>0</v>
      </c>
      <c r="AK89" s="34">
        <f>RTM_IEX!L89</f>
        <v>2.9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0.12496203694273413</v>
      </c>
      <c r="AD90">
        <f t="shared" si="4"/>
        <v>14.075269433822507</v>
      </c>
      <c r="AE90">
        <f>'IDT-1'!D90</f>
        <v>0</v>
      </c>
      <c r="AF90" s="24"/>
      <c r="AG90">
        <f t="shared" si="5"/>
        <v>14.075269433822507</v>
      </c>
      <c r="AI90" s="34">
        <f>PXIL!L90</f>
        <v>0</v>
      </c>
      <c r="AJ90" s="34">
        <f>PXIL!R90</f>
        <v>0</v>
      </c>
      <c r="AK90" s="34">
        <f>RTM_IEX!L90</f>
        <v>2.42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0.11642603694273412</v>
      </c>
      <c r="AD91">
        <f t="shared" si="4"/>
        <v>13.113805433822506</v>
      </c>
      <c r="AE91">
        <f>'IDT-1'!D91</f>
        <v>0</v>
      </c>
      <c r="AF91" s="24"/>
      <c r="AG91">
        <f t="shared" si="5"/>
        <v>13.113805433822506</v>
      </c>
      <c r="AI91" s="34">
        <f>PXIL!L91</f>
        <v>0</v>
      </c>
      <c r="AJ91" s="34">
        <f>PXIL!R91</f>
        <v>0</v>
      </c>
      <c r="AK91" s="34">
        <f>RTM_IEX!L91</f>
        <v>1.45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0.11220203694273413</v>
      </c>
      <c r="AD92">
        <f t="shared" si="4"/>
        <v>12.638029433822506</v>
      </c>
      <c r="AE92">
        <f>'IDT-1'!D92</f>
        <v>0</v>
      </c>
      <c r="AF92" s="24"/>
      <c r="AG92">
        <f t="shared" si="5"/>
        <v>12.638029433822506</v>
      </c>
      <c r="AI92" s="34">
        <f>PXIL!L92</f>
        <v>0</v>
      </c>
      <c r="AJ92" s="34">
        <f>PXIL!R92</f>
        <v>0</v>
      </c>
      <c r="AK92" s="34">
        <f>RTM_IEX!L92</f>
        <v>0.97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0.11220203694273413</v>
      </c>
      <c r="AD93">
        <f t="shared" si="4"/>
        <v>12.638029433822506</v>
      </c>
      <c r="AE93">
        <f>'IDT-1'!D93</f>
        <v>0</v>
      </c>
      <c r="AF93" s="24"/>
      <c r="AG93">
        <f t="shared" si="5"/>
        <v>12.638029433822506</v>
      </c>
      <c r="AI93" s="34">
        <f>PXIL!L93</f>
        <v>0</v>
      </c>
      <c r="AJ93" s="34">
        <f>PXIL!R93</f>
        <v>0</v>
      </c>
      <c r="AK93" s="34">
        <f>RTM_IEX!L93</f>
        <v>0.97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0.10366603694273413</v>
      </c>
      <c r="AD94">
        <f t="shared" si="4"/>
        <v>11.676565433822507</v>
      </c>
      <c r="AE94">
        <f>'IDT-1'!D94</f>
        <v>0</v>
      </c>
      <c r="AF94" s="24"/>
      <c r="AG94">
        <f t="shared" si="5"/>
        <v>11.676565433822507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0.10366603694273413</v>
      </c>
      <c r="AD95">
        <f t="shared" si="4"/>
        <v>11.676565433822507</v>
      </c>
      <c r="AE95">
        <f>'IDT-1'!D95</f>
        <v>0</v>
      </c>
      <c r="AF95" s="24"/>
      <c r="AG95">
        <f t="shared" si="5"/>
        <v>11.676565433822507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0.10366603694273413</v>
      </c>
      <c r="AD96">
        <f t="shared" si="4"/>
        <v>11.676565433822507</v>
      </c>
      <c r="AE96">
        <f>'IDT-1'!D96</f>
        <v>0</v>
      </c>
      <c r="AF96" s="24"/>
      <c r="AG96">
        <f t="shared" si="5"/>
        <v>11.676565433822507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0.11254416446492944</v>
      </c>
      <c r="AD97">
        <f t="shared" si="4"/>
        <v>10.66768730630031</v>
      </c>
      <c r="AE97">
        <f>'IDT-1'!D97</f>
        <v>0</v>
      </c>
      <c r="AF97" s="24"/>
      <c r="AG97">
        <f t="shared" si="5"/>
        <v>10.66768730630031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0.11254416446492944</v>
      </c>
      <c r="AD98">
        <f t="shared" si="4"/>
        <v>10.66768730630031</v>
      </c>
      <c r="AE98">
        <f>'IDT-1'!D98</f>
        <v>0</v>
      </c>
      <c r="AF98" s="24"/>
      <c r="AG98">
        <f t="shared" si="5"/>
        <v>10.66768730630031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0.11937077570051495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0.20928749999999977</v>
      </c>
      <c r="AB99" s="75">
        <f t="shared" si="6"/>
        <v>0</v>
      </c>
      <c r="AC99">
        <f t="shared" si="6"/>
        <v>3.476387946422803E-3</v>
      </c>
      <c r="AD99">
        <f t="shared" si="6"/>
        <v>0.34556438775409237</v>
      </c>
      <c r="AE99">
        <f t="shared" ref="AE99:AR99" si="7">SUM(AE3:AE98)/4000</f>
        <v>0</v>
      </c>
      <c r="AG99">
        <f t="shared" si="7"/>
        <v>0.34556438775409237</v>
      </c>
      <c r="AI99">
        <f t="shared" si="7"/>
        <v>0</v>
      </c>
      <c r="AJ99">
        <f t="shared" si="7"/>
        <v>0</v>
      </c>
      <c r="AK99">
        <f t="shared" si="7"/>
        <v>4.3282499999999995E-2</v>
      </c>
      <c r="AL99">
        <f t="shared" si="7"/>
        <v>-2.2900000000000007E-2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18.666768000000001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0.16426755840000001</v>
      </c>
      <c r="AD3">
        <f>SUM(B3:AB3,AI3:AR3)-AC3</f>
        <v>18.502500441600002</v>
      </c>
      <c r="AE3">
        <v>0</v>
      </c>
      <c r="AF3" s="24"/>
      <c r="AG3">
        <f>SUM(AD3:AF3)</f>
        <v>18.502500441600002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18.76362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0.16511985600000001</v>
      </c>
      <c r="AD4">
        <f t="shared" ref="AD4:AD67" si="1">SUM(B4:AB4,AI4:AR4)-AC4</f>
        <v>18.598500143999999</v>
      </c>
      <c r="AE4">
        <v>0</v>
      </c>
      <c r="AF4" s="24"/>
      <c r="AG4">
        <f t="shared" ref="AG4:AG67" si="2">SUM(AD4:AF4)</f>
        <v>18.598500143999999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16.562047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0.1457460136</v>
      </c>
      <c r="AD5">
        <f t="shared" si="1"/>
        <v>16.4163009864</v>
      </c>
      <c r="AE5">
        <v>0</v>
      </c>
      <c r="AF5" s="24"/>
      <c r="AG5">
        <f t="shared" si="2"/>
        <v>16.4163009864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14.225080999999999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0.12518071280000001</v>
      </c>
      <c r="AD6">
        <f t="shared" si="1"/>
        <v>14.099900287199999</v>
      </c>
      <c r="AE6">
        <v>0</v>
      </c>
      <c r="AF6" s="24"/>
      <c r="AG6">
        <f t="shared" si="2"/>
        <v>14.099900287199999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12.620461000000001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0.11106005680000001</v>
      </c>
      <c r="AD7">
        <f t="shared" si="1"/>
        <v>12.509400943200001</v>
      </c>
      <c r="AE7">
        <v>0</v>
      </c>
      <c r="AF7" s="24"/>
      <c r="AG7">
        <f t="shared" si="2"/>
        <v>12.509400943200001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10.789851000000001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9.4950688800000016E-2</v>
      </c>
      <c r="AD8">
        <f t="shared" si="1"/>
        <v>10.694900311200001</v>
      </c>
      <c r="AE8">
        <v>0</v>
      </c>
      <c r="AF8" s="24"/>
      <c r="AG8">
        <f t="shared" si="2"/>
        <v>10.694900311200001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10.665759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9.3858679200000003E-2</v>
      </c>
      <c r="AD9">
        <f t="shared" si="1"/>
        <v>10.571900320799999</v>
      </c>
      <c r="AE9">
        <v>0</v>
      </c>
      <c r="AF9" s="24"/>
      <c r="AG9">
        <f t="shared" si="2"/>
        <v>10.571900320799999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10.408495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9.1594756000000013E-2</v>
      </c>
      <c r="AD10">
        <f t="shared" si="1"/>
        <v>10.316900244000001</v>
      </c>
      <c r="AE10">
        <v>0</v>
      </c>
      <c r="AF10" s="24"/>
      <c r="AG10">
        <f t="shared" si="2"/>
        <v>10.316900244000001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9.4799240000000005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8.3423331200000006E-2</v>
      </c>
      <c r="AD11">
        <f t="shared" si="1"/>
        <v>9.3965006687999999</v>
      </c>
      <c r="AE11">
        <v>0</v>
      </c>
      <c r="AF11" s="24"/>
      <c r="AG11">
        <f t="shared" si="2"/>
        <v>9.3965006687999999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9.4856739999999995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8.3473931200000004E-2</v>
      </c>
      <c r="AD12">
        <f t="shared" si="1"/>
        <v>9.4022000687999991</v>
      </c>
      <c r="AE12">
        <v>0</v>
      </c>
      <c r="AF12" s="24"/>
      <c r="AG12">
        <f t="shared" si="2"/>
        <v>9.4022000687999991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10.320117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9.0817029600000002E-2</v>
      </c>
      <c r="AD13">
        <f t="shared" si="1"/>
        <v>10.2292999704</v>
      </c>
      <c r="AE13">
        <v>0</v>
      </c>
      <c r="AF13" s="24"/>
      <c r="AG13">
        <f t="shared" si="2"/>
        <v>10.2292999704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11.405569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0.1003690072</v>
      </c>
      <c r="AD14">
        <f t="shared" si="1"/>
        <v>11.3051999928</v>
      </c>
      <c r="AE14">
        <v>0</v>
      </c>
      <c r="AF14" s="24"/>
      <c r="AG14">
        <f t="shared" si="2"/>
        <v>11.3051999928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12.854822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0.11312243360000002</v>
      </c>
      <c r="AD15">
        <f t="shared" si="1"/>
        <v>12.741699566400001</v>
      </c>
      <c r="AE15">
        <v>0</v>
      </c>
      <c r="AF15" s="24"/>
      <c r="AG15">
        <f t="shared" si="2"/>
        <v>12.741699566400001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13.968019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0.12291856720000001</v>
      </c>
      <c r="AD16">
        <f t="shared" si="1"/>
        <v>13.845100432800001</v>
      </c>
      <c r="AE16">
        <v>0</v>
      </c>
      <c r="AF16" s="24"/>
      <c r="AG16">
        <f t="shared" si="2"/>
        <v>13.845100432800001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13.470138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0.11853721440000001</v>
      </c>
      <c r="AD17">
        <f t="shared" si="1"/>
        <v>13.351600785600001</v>
      </c>
      <c r="AE17">
        <v>0</v>
      </c>
      <c r="AF17" s="24"/>
      <c r="AG17">
        <f t="shared" si="2"/>
        <v>13.351600785600001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15.168583999999999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0.1334835392</v>
      </c>
      <c r="AD18">
        <f t="shared" si="1"/>
        <v>15.035100460799999</v>
      </c>
      <c r="AE18">
        <v>0</v>
      </c>
      <c r="AF18" s="24"/>
      <c r="AG18">
        <f t="shared" si="2"/>
        <v>15.035100460799999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15.466303999999999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0.13610347519999999</v>
      </c>
      <c r="AD19">
        <f t="shared" si="1"/>
        <v>15.330200524799999</v>
      </c>
      <c r="AE19">
        <v>0</v>
      </c>
      <c r="AF19" s="24"/>
      <c r="AG19">
        <f t="shared" si="2"/>
        <v>15.330200524799999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19.364004000000001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0.87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0.17805923520000003</v>
      </c>
      <c r="AD20">
        <f t="shared" si="1"/>
        <v>20.055944764800003</v>
      </c>
      <c r="AE20">
        <v>0</v>
      </c>
      <c r="AF20" s="24"/>
      <c r="AG20">
        <f t="shared" si="2"/>
        <v>20.055944764800003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0.19680323520000004</v>
      </c>
      <c r="AD21">
        <f t="shared" si="1"/>
        <v>22.1672007648</v>
      </c>
      <c r="AE21">
        <v>0</v>
      </c>
      <c r="AF21" s="24"/>
      <c r="AG21">
        <f t="shared" si="2"/>
        <v>22.1672007648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2.3199999999999998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0.19081923520000002</v>
      </c>
      <c r="AD22">
        <f t="shared" si="1"/>
        <v>21.493184764800002</v>
      </c>
      <c r="AE22">
        <v>0</v>
      </c>
      <c r="AF22" s="24"/>
      <c r="AG22">
        <f t="shared" si="2"/>
        <v>21.493184764800002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0.21299523520000002</v>
      </c>
      <c r="AD23">
        <f t="shared" si="1"/>
        <v>23.9910087648</v>
      </c>
      <c r="AE23">
        <v>0</v>
      </c>
      <c r="AF23" s="24"/>
      <c r="AG23">
        <f t="shared" si="2"/>
        <v>23.9910087648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0.21299523520000002</v>
      </c>
      <c r="AD24">
        <f t="shared" si="1"/>
        <v>23.9910087648</v>
      </c>
      <c r="AE24">
        <v>0</v>
      </c>
      <c r="AF24" s="24"/>
      <c r="AG24">
        <f t="shared" si="2"/>
        <v>23.9910087648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0.21299523520000002</v>
      </c>
      <c r="AD25">
        <f t="shared" si="1"/>
        <v>23.9910087648</v>
      </c>
      <c r="AE25">
        <v>0</v>
      </c>
      <c r="AF25" s="24"/>
      <c r="AG25">
        <f t="shared" si="2"/>
        <v>23.9910087648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3.58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0.20190723520000001</v>
      </c>
      <c r="AD27">
        <f t="shared" si="1"/>
        <v>22.742096764799999</v>
      </c>
      <c r="AE27">
        <v>0</v>
      </c>
      <c r="AF27" s="24"/>
      <c r="AG27">
        <f t="shared" si="2"/>
        <v>22.742096764799999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0.19768323520000003</v>
      </c>
      <c r="AD30">
        <f t="shared" si="1"/>
        <v>22.266320764800003</v>
      </c>
      <c r="AE30">
        <v>0</v>
      </c>
      <c r="AF30" s="24"/>
      <c r="AG30">
        <f t="shared" si="2"/>
        <v>22.266320764800003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0.19680323520000004</v>
      </c>
      <c r="AD31">
        <f t="shared" si="1"/>
        <v>22.1672007648</v>
      </c>
      <c r="AE31">
        <v>0</v>
      </c>
      <c r="AF31" s="24"/>
      <c r="AG31">
        <f t="shared" si="2"/>
        <v>22.1672007648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0.19169923520000004</v>
      </c>
      <c r="AD32">
        <f t="shared" si="1"/>
        <v>21.592304764800001</v>
      </c>
      <c r="AE32">
        <v>0</v>
      </c>
      <c r="AF32" s="24"/>
      <c r="AG32">
        <f t="shared" si="2"/>
        <v>21.592304764800001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1.74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0.18571523520000002</v>
      </c>
      <c r="AD33">
        <f t="shared" si="1"/>
        <v>20.9182887648</v>
      </c>
      <c r="AE33">
        <v>0</v>
      </c>
      <c r="AF33" s="24"/>
      <c r="AG33">
        <f t="shared" si="2"/>
        <v>20.9182887648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19.364004000000001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0.18492323520000001</v>
      </c>
      <c r="AD34">
        <f t="shared" si="1"/>
        <v>20.8290807648</v>
      </c>
      <c r="AE34">
        <v>0</v>
      </c>
      <c r="AF34" s="24"/>
      <c r="AG34">
        <f t="shared" si="2"/>
        <v>20.8290807648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2.13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0.18914723520000001</v>
      </c>
      <c r="AD35">
        <f t="shared" si="1"/>
        <v>21.3048567648</v>
      </c>
      <c r="AE35">
        <v>0</v>
      </c>
      <c r="AF35" s="24"/>
      <c r="AG35">
        <f t="shared" si="2"/>
        <v>21.3048567648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0.21299523520000002</v>
      </c>
      <c r="AD36">
        <f t="shared" si="1"/>
        <v>23.9910087648</v>
      </c>
      <c r="AE36">
        <v>0</v>
      </c>
      <c r="AF36" s="24"/>
      <c r="AG36">
        <f t="shared" si="2"/>
        <v>23.9910087648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0.21299523520000002</v>
      </c>
      <c r="AD37">
        <f t="shared" si="1"/>
        <v>23.9910087648</v>
      </c>
      <c r="AE37">
        <v>0</v>
      </c>
      <c r="AF37" s="24"/>
      <c r="AG37">
        <f t="shared" si="2"/>
        <v>23.9910087648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0.21299523520000002</v>
      </c>
      <c r="AD38">
        <f t="shared" si="1"/>
        <v>23.9910087648</v>
      </c>
      <c r="AE38">
        <v>0</v>
      </c>
      <c r="AF38" s="24"/>
      <c r="AG38">
        <f t="shared" si="2"/>
        <v>23.9910087648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3.97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0.20533923520000003</v>
      </c>
      <c r="AD39">
        <f t="shared" si="1"/>
        <v>23.1286647648</v>
      </c>
      <c r="AE39">
        <v>0</v>
      </c>
      <c r="AF39" s="24"/>
      <c r="AG39">
        <f t="shared" si="2"/>
        <v>23.1286647648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0.21299523520000002</v>
      </c>
      <c r="AD40">
        <f t="shared" si="1"/>
        <v>23.9910087648</v>
      </c>
      <c r="AE40">
        <v>0</v>
      </c>
      <c r="AF40" s="24"/>
      <c r="AG40">
        <f t="shared" si="2"/>
        <v>23.9910087648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19.358858999999999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0.17035795919999999</v>
      </c>
      <c r="AD41">
        <f t="shared" si="1"/>
        <v>19.188501040799999</v>
      </c>
      <c r="AE41">
        <v>0</v>
      </c>
      <c r="AF41" s="24"/>
      <c r="AG41">
        <f t="shared" si="2"/>
        <v>19.188501040799999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18.087268999999999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0.15916796720000001</v>
      </c>
      <c r="AD42">
        <f t="shared" si="1"/>
        <v>17.928101032800001</v>
      </c>
      <c r="AE42">
        <v>0</v>
      </c>
      <c r="AF42" s="24"/>
      <c r="AG42">
        <f t="shared" si="2"/>
        <v>17.928101032800001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0.18914723520000001</v>
      </c>
      <c r="AD43">
        <f t="shared" si="1"/>
        <v>21.3048567648</v>
      </c>
      <c r="AE43">
        <v>0</v>
      </c>
      <c r="AF43" s="24"/>
      <c r="AG43">
        <f t="shared" si="2"/>
        <v>21.3048567648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0.87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0.17805923520000003</v>
      </c>
      <c r="AD44">
        <f t="shared" si="1"/>
        <v>20.055944764800003</v>
      </c>
      <c r="AE44">
        <v>0</v>
      </c>
      <c r="AF44" s="24"/>
      <c r="AG44">
        <f t="shared" si="2"/>
        <v>20.055944764800003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18.482445999999999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0.1626455248</v>
      </c>
      <c r="AD45">
        <f t="shared" si="1"/>
        <v>18.319800475200001</v>
      </c>
      <c r="AE45">
        <v>0</v>
      </c>
      <c r="AF45" s="24"/>
      <c r="AG45">
        <f t="shared" si="2"/>
        <v>18.319800475200001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17.388822999999999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0.15302164239999999</v>
      </c>
      <c r="AD46">
        <f t="shared" si="1"/>
        <v>17.2358013576</v>
      </c>
      <c r="AE46">
        <v>0</v>
      </c>
      <c r="AF46" s="24"/>
      <c r="AG46">
        <f t="shared" si="2"/>
        <v>17.2358013576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15.835553000000001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0.13935286640000003</v>
      </c>
      <c r="AD47">
        <f t="shared" si="1"/>
        <v>15.696200133600001</v>
      </c>
      <c r="AE47">
        <v>0</v>
      </c>
      <c r="AF47" s="24"/>
      <c r="AG47">
        <f t="shared" si="2"/>
        <v>15.696200133600001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15.820722999999999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0.13922236239999999</v>
      </c>
      <c r="AD48">
        <f t="shared" si="1"/>
        <v>15.681500637599999</v>
      </c>
      <c r="AE48">
        <v>0</v>
      </c>
      <c r="AF48" s="24"/>
      <c r="AG48">
        <f t="shared" si="2"/>
        <v>15.681500637599999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18.206921999999999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0.16022091359999999</v>
      </c>
      <c r="AD49">
        <f t="shared" si="1"/>
        <v>18.046701086399999</v>
      </c>
      <c r="AE49">
        <v>0</v>
      </c>
      <c r="AF49" s="24"/>
      <c r="AG49">
        <f t="shared" si="2"/>
        <v>18.046701086399999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19.030670000000001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0.16746989600000001</v>
      </c>
      <c r="AD50">
        <f t="shared" si="1"/>
        <v>18.863200104000001</v>
      </c>
      <c r="AE50">
        <v>0</v>
      </c>
      <c r="AF50" s="24"/>
      <c r="AG50">
        <f t="shared" si="2"/>
        <v>18.863200104000001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0.19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0.17207523520000004</v>
      </c>
      <c r="AD51">
        <f t="shared" si="1"/>
        <v>19.381928764800001</v>
      </c>
      <c r="AE51">
        <v>0</v>
      </c>
      <c r="AF51" s="24"/>
      <c r="AG51">
        <f t="shared" si="2"/>
        <v>19.381928764800001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1.65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0.18492323520000001</v>
      </c>
      <c r="AD52">
        <f t="shared" si="1"/>
        <v>20.8290807648</v>
      </c>
      <c r="AE52">
        <v>0</v>
      </c>
      <c r="AF52" s="24"/>
      <c r="AG52">
        <f t="shared" si="2"/>
        <v>20.8290807648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0.17128323520000002</v>
      </c>
      <c r="AD53">
        <f t="shared" si="1"/>
        <v>19.292720764800002</v>
      </c>
      <c r="AE53">
        <v>0</v>
      </c>
      <c r="AF53" s="24"/>
      <c r="AG53">
        <f t="shared" si="2"/>
        <v>19.292720764800002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0.87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0.17805923520000003</v>
      </c>
      <c r="AD54">
        <f t="shared" si="1"/>
        <v>20.055944764800003</v>
      </c>
      <c r="AE54">
        <v>0</v>
      </c>
      <c r="AF54" s="24"/>
      <c r="AG54">
        <f t="shared" si="2"/>
        <v>20.055944764800003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3.78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0.20366723520000005</v>
      </c>
      <c r="AD55">
        <f t="shared" si="1"/>
        <v>22.940336764800001</v>
      </c>
      <c r="AE55">
        <v>0</v>
      </c>
      <c r="AF55" s="24"/>
      <c r="AG55">
        <f t="shared" si="2"/>
        <v>22.940336764800001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0.21299523520000002</v>
      </c>
      <c r="AD56">
        <f t="shared" si="1"/>
        <v>23.9910087648</v>
      </c>
      <c r="AE56">
        <v>0</v>
      </c>
      <c r="AF56" s="24"/>
      <c r="AG56">
        <f t="shared" si="2"/>
        <v>23.9910087648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0.21299523520000002</v>
      </c>
      <c r="AD57">
        <f t="shared" si="1"/>
        <v>23.9910087648</v>
      </c>
      <c r="AE57">
        <v>0</v>
      </c>
      <c r="AF57" s="24"/>
      <c r="AG57">
        <f t="shared" si="2"/>
        <v>23.9910087648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1.55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0.18404323520000002</v>
      </c>
      <c r="AD58">
        <f t="shared" si="1"/>
        <v>20.729960764800001</v>
      </c>
      <c r="AE58">
        <v>0</v>
      </c>
      <c r="AF58" s="24"/>
      <c r="AG58">
        <f t="shared" si="2"/>
        <v>20.729960764800001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2.52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0.19257923520000003</v>
      </c>
      <c r="AD59">
        <f t="shared" si="1"/>
        <v>21.691424764800001</v>
      </c>
      <c r="AE59">
        <v>0</v>
      </c>
      <c r="AF59" s="24"/>
      <c r="AG59">
        <f t="shared" si="2"/>
        <v>21.691424764800001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0.21299523520000002</v>
      </c>
      <c r="AD60">
        <f t="shared" si="1"/>
        <v>23.9910087648</v>
      </c>
      <c r="AE60">
        <v>0</v>
      </c>
      <c r="AF60" s="24"/>
      <c r="AG60">
        <f t="shared" si="2"/>
        <v>23.9910087648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0.21299523520000002</v>
      </c>
      <c r="AD61">
        <f t="shared" si="1"/>
        <v>23.9910087648</v>
      </c>
      <c r="AE61">
        <v>0</v>
      </c>
      <c r="AF61" s="24"/>
      <c r="AG61">
        <f t="shared" si="2"/>
        <v>23.9910087648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0.21299523520000002</v>
      </c>
      <c r="AD62">
        <f t="shared" si="1"/>
        <v>23.9910087648</v>
      </c>
      <c r="AE62">
        <v>0</v>
      </c>
      <c r="AF62" s="24"/>
      <c r="AG62">
        <f t="shared" si="2"/>
        <v>23.9910087648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0.19935523520000001</v>
      </c>
      <c r="AD63">
        <f t="shared" si="1"/>
        <v>22.454648764800002</v>
      </c>
      <c r="AE63">
        <v>0</v>
      </c>
      <c r="AF63" s="24"/>
      <c r="AG63">
        <f t="shared" si="2"/>
        <v>22.454648764800002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0.19856323520000002</v>
      </c>
      <c r="AD64">
        <f t="shared" si="1"/>
        <v>22.365440764799999</v>
      </c>
      <c r="AE64">
        <v>0</v>
      </c>
      <c r="AF64" s="24"/>
      <c r="AG64">
        <f t="shared" si="2"/>
        <v>22.365440764799999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0.21299523520000002</v>
      </c>
      <c r="AD65">
        <f t="shared" si="1"/>
        <v>23.9910087648</v>
      </c>
      <c r="AE65">
        <v>0</v>
      </c>
      <c r="AF65" s="24"/>
      <c r="AG65">
        <f t="shared" si="2"/>
        <v>23.9910087648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0.20533923520000003</v>
      </c>
      <c r="AD66">
        <f t="shared" si="1"/>
        <v>23.1286647648</v>
      </c>
      <c r="AE66">
        <v>0</v>
      </c>
      <c r="AF66" s="24"/>
      <c r="AG66">
        <f t="shared" si="2"/>
        <v>23.1286647648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3.97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0.18826723520000002</v>
      </c>
      <c r="AD67">
        <f t="shared" si="1"/>
        <v>21.205736764800001</v>
      </c>
      <c r="AE67">
        <v>0</v>
      </c>
      <c r="AF67" s="24"/>
      <c r="AG67">
        <f t="shared" si="2"/>
        <v>21.205736764800001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2.0299999999999998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2.0299999999999998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0.21264323520000003</v>
      </c>
      <c r="AD68">
        <f t="shared" ref="AD68:AD98" si="4">SUM(B68:AB68,AI68:AR68)-AC68</f>
        <v>23.9513607648</v>
      </c>
      <c r="AE68">
        <v>0</v>
      </c>
      <c r="AF68" s="24"/>
      <c r="AG68">
        <f t="shared" ref="AG68:AG98" si="5">SUM(AD68:AF68)</f>
        <v>23.9513607648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2.77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0.68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0.21325923520000001</v>
      </c>
      <c r="AD69">
        <f t="shared" si="4"/>
        <v>24.020744764800003</v>
      </c>
      <c r="AE69">
        <v>0</v>
      </c>
      <c r="AF69" s="24"/>
      <c r="AG69">
        <f t="shared" si="5"/>
        <v>24.020744764800003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4.09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0.21299523520000002</v>
      </c>
      <c r="AD70">
        <f t="shared" si="4"/>
        <v>23.9910087648</v>
      </c>
      <c r="AE70">
        <v>0</v>
      </c>
      <c r="AF70" s="24"/>
      <c r="AG70">
        <f t="shared" si="5"/>
        <v>23.9910087648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4.54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0.21176323520000001</v>
      </c>
      <c r="AD71">
        <f t="shared" si="4"/>
        <v>23.852240764800001</v>
      </c>
      <c r="AE71">
        <v>0</v>
      </c>
      <c r="AF71" s="24"/>
      <c r="AG71">
        <f t="shared" si="5"/>
        <v>23.852240764800001</v>
      </c>
      <c r="AI71" s="34">
        <f>PXIL!M71</f>
        <v>0</v>
      </c>
      <c r="AJ71" s="34">
        <f>PXIL!S71</f>
        <v>0</v>
      </c>
      <c r="AK71" s="34">
        <f>RTM_IEX!M71</f>
        <v>0.16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3.82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0.20789123520000002</v>
      </c>
      <c r="AD72">
        <f t="shared" si="4"/>
        <v>23.416112764800001</v>
      </c>
      <c r="AE72">
        <v>0</v>
      </c>
      <c r="AF72" s="24"/>
      <c r="AG72">
        <f t="shared" si="5"/>
        <v>23.416112764800001</v>
      </c>
      <c r="AI72" s="34">
        <f>PXIL!M72</f>
        <v>0</v>
      </c>
      <c r="AJ72" s="34">
        <f>PXIL!S72</f>
        <v>0</v>
      </c>
      <c r="AK72" s="34">
        <f>RTM_IEX!M72</f>
        <v>0.44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2.82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0.20261123520000004</v>
      </c>
      <c r="AD73">
        <f t="shared" si="4"/>
        <v>22.821392764800002</v>
      </c>
      <c r="AE73">
        <v>0</v>
      </c>
      <c r="AF73" s="24"/>
      <c r="AG73">
        <f t="shared" si="5"/>
        <v>22.821392764800002</v>
      </c>
      <c r="AI73" s="34">
        <f>PXIL!M73</f>
        <v>0</v>
      </c>
      <c r="AJ73" s="34">
        <f>PXIL!S73</f>
        <v>0</v>
      </c>
      <c r="AK73" s="34">
        <f>RTM_IEX!M73</f>
        <v>0.84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2.11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0.19565923520000003</v>
      </c>
      <c r="AD74">
        <f t="shared" si="4"/>
        <v>22.038344764800001</v>
      </c>
      <c r="AE74">
        <v>0</v>
      </c>
      <c r="AF74" s="24"/>
      <c r="AG74">
        <f t="shared" si="5"/>
        <v>22.038344764800001</v>
      </c>
      <c r="AI74" s="34">
        <f>PXIL!M74</f>
        <v>0</v>
      </c>
      <c r="AJ74" s="34">
        <f>PXIL!S74</f>
        <v>0</v>
      </c>
      <c r="AK74" s="34">
        <f>RTM_IEX!M74</f>
        <v>0.76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1.63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0.19196323520000003</v>
      </c>
      <c r="AD75">
        <f t="shared" si="4"/>
        <v>21.622040764800001</v>
      </c>
      <c r="AE75">
        <v>0</v>
      </c>
      <c r="AF75" s="24"/>
      <c r="AG75">
        <f t="shared" si="5"/>
        <v>21.622040764800001</v>
      </c>
      <c r="AI75" s="34">
        <f>PXIL!M75</f>
        <v>0</v>
      </c>
      <c r="AJ75" s="34">
        <f>PXIL!S75</f>
        <v>0</v>
      </c>
      <c r="AK75" s="34">
        <f>RTM_IEX!M75</f>
        <v>0.82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0.19055523520000003</v>
      </c>
      <c r="AD76">
        <f t="shared" si="4"/>
        <v>21.463448764800003</v>
      </c>
      <c r="AE76">
        <v>0</v>
      </c>
      <c r="AF76" s="24"/>
      <c r="AG76">
        <f t="shared" si="5"/>
        <v>21.463448764800003</v>
      </c>
      <c r="AI76" s="34">
        <f>PXIL!M76</f>
        <v>0</v>
      </c>
      <c r="AJ76" s="34">
        <f>PXIL!S76</f>
        <v>0</v>
      </c>
      <c r="AK76" s="34">
        <f>RTM_IEX!M76</f>
        <v>0.87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2.3199999999999998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0.20445923520000003</v>
      </c>
      <c r="AD77">
        <f t="shared" si="4"/>
        <v>23.029544764800001</v>
      </c>
      <c r="AE77">
        <v>0</v>
      </c>
      <c r="AF77" s="24"/>
      <c r="AG77">
        <f t="shared" si="5"/>
        <v>23.029544764800001</v>
      </c>
      <c r="AI77" s="34">
        <f>PXIL!M77</f>
        <v>0</v>
      </c>
      <c r="AJ77" s="34">
        <f>PXIL!S77</f>
        <v>0</v>
      </c>
      <c r="AK77" s="34">
        <f>RTM_IEX!M77</f>
        <v>1.55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0.17805923520000003</v>
      </c>
      <c r="AD78">
        <f t="shared" si="4"/>
        <v>20.055944764800003</v>
      </c>
      <c r="AE78">
        <v>0</v>
      </c>
      <c r="AF78" s="24"/>
      <c r="AG78">
        <f t="shared" si="5"/>
        <v>20.055944764800003</v>
      </c>
      <c r="AI78" s="34">
        <f>PXIL!M78</f>
        <v>0</v>
      </c>
      <c r="AJ78" s="34">
        <f>PXIL!S78</f>
        <v>0</v>
      </c>
      <c r="AK78" s="34">
        <f>RTM_IEX!M78</f>
        <v>0.23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2.87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0.19653923520000002</v>
      </c>
      <c r="AD79">
        <f t="shared" si="4"/>
        <v>22.137464764800004</v>
      </c>
      <c r="AE79">
        <v>0</v>
      </c>
      <c r="AF79" s="24"/>
      <c r="AG79">
        <f t="shared" si="5"/>
        <v>22.137464764800004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0.21299523520000002</v>
      </c>
      <c r="AD80">
        <f t="shared" si="4"/>
        <v>23.9910087648</v>
      </c>
      <c r="AE80">
        <v>0</v>
      </c>
      <c r="AF80" s="24"/>
      <c r="AG80">
        <f t="shared" si="5"/>
        <v>23.9910087648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0.21299523520000002</v>
      </c>
      <c r="AD81">
        <f t="shared" si="4"/>
        <v>23.9910087648</v>
      </c>
      <c r="AE81">
        <v>0</v>
      </c>
      <c r="AF81" s="24"/>
      <c r="AG81">
        <f t="shared" si="5"/>
        <v>23.9910087648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0.21299523520000002</v>
      </c>
      <c r="AD82">
        <f t="shared" si="4"/>
        <v>23.9910087648</v>
      </c>
      <c r="AE82">
        <v>0</v>
      </c>
      <c r="AF82" s="24"/>
      <c r="AG82">
        <f t="shared" si="5"/>
        <v>23.9910087648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0.21299523520000002</v>
      </c>
      <c r="AD83">
        <f t="shared" si="4"/>
        <v>23.9910087648</v>
      </c>
      <c r="AE83">
        <v>0</v>
      </c>
      <c r="AF83" s="24"/>
      <c r="AG83">
        <f t="shared" si="5"/>
        <v>23.9910087648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0.21299523520000002</v>
      </c>
      <c r="AD84">
        <f t="shared" si="4"/>
        <v>23.9910087648</v>
      </c>
      <c r="AE84">
        <v>0</v>
      </c>
      <c r="AF84" s="24"/>
      <c r="AG84">
        <f t="shared" si="5"/>
        <v>23.9910087648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0.21299523520000002</v>
      </c>
      <c r="AD86">
        <f t="shared" si="4"/>
        <v>23.9910087648</v>
      </c>
      <c r="AE86">
        <v>0</v>
      </c>
      <c r="AF86" s="24"/>
      <c r="AG86">
        <f t="shared" si="5"/>
        <v>23.9910087648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0.21299523520000002</v>
      </c>
      <c r="AD87">
        <f t="shared" si="4"/>
        <v>23.9910087648</v>
      </c>
      <c r="AE87">
        <v>0</v>
      </c>
      <c r="AF87" s="24"/>
      <c r="AG87">
        <f t="shared" si="5"/>
        <v>23.9910087648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0.21299523520000002</v>
      </c>
      <c r="AD89">
        <f t="shared" si="4"/>
        <v>23.9910087648</v>
      </c>
      <c r="AE89">
        <v>0</v>
      </c>
      <c r="AF89" s="24"/>
      <c r="AG89">
        <f t="shared" si="5"/>
        <v>23.9910087648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0.19169923520000004</v>
      </c>
      <c r="AD90">
        <f t="shared" si="4"/>
        <v>21.592304764800001</v>
      </c>
      <c r="AE90">
        <v>0</v>
      </c>
      <c r="AF90" s="24"/>
      <c r="AG90">
        <f t="shared" si="5"/>
        <v>21.592304764800001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0.21299523520000002</v>
      </c>
      <c r="AD91">
        <f t="shared" si="4"/>
        <v>23.9910087648</v>
      </c>
      <c r="AE91">
        <v>0</v>
      </c>
      <c r="AF91" s="24"/>
      <c r="AG91">
        <f t="shared" si="5"/>
        <v>23.9910087648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0.21299523520000002</v>
      </c>
      <c r="AD93">
        <f t="shared" si="4"/>
        <v>23.9910087648</v>
      </c>
      <c r="AE93">
        <v>0</v>
      </c>
      <c r="AF93" s="24"/>
      <c r="AG93">
        <f t="shared" si="5"/>
        <v>23.9910087648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0.19856323520000002</v>
      </c>
      <c r="AD94">
        <f t="shared" si="4"/>
        <v>22.365440764799999</v>
      </c>
      <c r="AE94">
        <v>0</v>
      </c>
      <c r="AF94" s="24"/>
      <c r="AG94">
        <f t="shared" si="5"/>
        <v>22.365440764799999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1.55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0.18404323520000002</v>
      </c>
      <c r="AD95">
        <f t="shared" si="4"/>
        <v>20.729960764800001</v>
      </c>
      <c r="AE95">
        <v>0</v>
      </c>
      <c r="AF95" s="24"/>
      <c r="AG95">
        <f t="shared" si="5"/>
        <v>20.729960764800001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1.26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0.18149123520000005</v>
      </c>
      <c r="AD96">
        <f t="shared" si="4"/>
        <v>20.442512764800004</v>
      </c>
      <c r="AE96">
        <v>0</v>
      </c>
      <c r="AF96" s="24"/>
      <c r="AG96">
        <f t="shared" si="5"/>
        <v>20.442512764800004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19.364004000000001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4.84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0.21299523520000002</v>
      </c>
      <c r="AD97">
        <f t="shared" si="4"/>
        <v>23.9910087648</v>
      </c>
      <c r="AE97">
        <v>0</v>
      </c>
      <c r="AF97" s="24"/>
      <c r="AG97">
        <f t="shared" si="5"/>
        <v>23.9910087648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19.364004000000001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1.65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0.18492323520000001</v>
      </c>
      <c r="AD98">
        <f t="shared" si="4"/>
        <v>20.8290807648</v>
      </c>
      <c r="AE98">
        <v>0</v>
      </c>
      <c r="AF98" s="24"/>
      <c r="AG98">
        <f t="shared" si="5"/>
        <v>20.8290807648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0.43534419550000042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5.8232500000000006E-2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4.3846809203999994E-3</v>
      </c>
      <c r="AD99">
        <f t="shared" si="6"/>
        <v>0.49387451457959974</v>
      </c>
      <c r="AE99">
        <f t="shared" ref="AE99:AR99" si="8">SUM(AE3:AE98)/4000</f>
        <v>0</v>
      </c>
      <c r="AG99">
        <f t="shared" si="8"/>
        <v>0.49387451457959974</v>
      </c>
      <c r="AI99">
        <f t="shared" si="8"/>
        <v>0</v>
      </c>
      <c r="AJ99">
        <f t="shared" si="8"/>
        <v>0</v>
      </c>
      <c r="AK99">
        <f t="shared" si="8"/>
        <v>1.4675000000000001E-3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3.215E-3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265</v>
      </c>
      <c r="C3" s="16">
        <f>'[1]28'!C5</f>
        <v>0</v>
      </c>
      <c r="D3" s="16">
        <f>'[1]28'!D5</f>
        <v>65</v>
      </c>
      <c r="E3" s="16">
        <f>'[1]28'!E5</f>
        <v>0</v>
      </c>
      <c r="F3" s="15">
        <f>SUM(B3:E3)</f>
        <v>330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265</v>
      </c>
      <c r="C4" s="16">
        <f>'[1]28'!C6</f>
        <v>0</v>
      </c>
      <c r="D4" s="16">
        <f>'[1]28'!D6</f>
        <v>65</v>
      </c>
      <c r="E4" s="16">
        <f>'[1]28'!E6</f>
        <v>0</v>
      </c>
      <c r="F4" s="15">
        <f>SUM(B4:E4)</f>
        <v>330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265</v>
      </c>
      <c r="C5" s="16">
        <f>'[1]28'!C7</f>
        <v>0</v>
      </c>
      <c r="D5" s="16">
        <f>'[1]28'!D7</f>
        <v>65</v>
      </c>
      <c r="E5" s="16">
        <f>'[1]28'!E7</f>
        <v>0</v>
      </c>
      <c r="F5" s="15">
        <f t="shared" ref="F5:F68" si="6">SUM(B5:E5)</f>
        <v>330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'[1]28'!B8</f>
        <v>265</v>
      </c>
      <c r="C6" s="16">
        <f>'[1]28'!C8</f>
        <v>0</v>
      </c>
      <c r="D6" s="16">
        <f>'[1]28'!D8</f>
        <v>65</v>
      </c>
      <c r="E6" s="16">
        <f>'[1]28'!E8</f>
        <v>0</v>
      </c>
      <c r="F6" s="15">
        <f t="shared" si="6"/>
        <v>330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265</v>
      </c>
      <c r="C7" s="16">
        <f>'[1]28'!C9</f>
        <v>0</v>
      </c>
      <c r="D7" s="16">
        <f>'[1]28'!D9</f>
        <v>65</v>
      </c>
      <c r="E7" s="16">
        <f>'[1]28'!E9</f>
        <v>0</v>
      </c>
      <c r="F7" s="15">
        <f t="shared" si="6"/>
        <v>330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265</v>
      </c>
      <c r="C8" s="16">
        <f>'[1]28'!C10</f>
        <v>0</v>
      </c>
      <c r="D8" s="16">
        <f>'[1]28'!D10</f>
        <v>65</v>
      </c>
      <c r="E8" s="16">
        <f>'[1]28'!E10</f>
        <v>0</v>
      </c>
      <c r="F8" s="15">
        <f t="shared" si="6"/>
        <v>330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265</v>
      </c>
      <c r="C9" s="16">
        <f>'[1]28'!C11</f>
        <v>0</v>
      </c>
      <c r="D9" s="16">
        <f>'[1]28'!D11</f>
        <v>65</v>
      </c>
      <c r="E9" s="16">
        <f>'[1]28'!E11</f>
        <v>0</v>
      </c>
      <c r="F9" s="15">
        <f t="shared" si="6"/>
        <v>330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265</v>
      </c>
      <c r="C10" s="16">
        <f>'[1]28'!C12</f>
        <v>0</v>
      </c>
      <c r="D10" s="16">
        <f>'[1]28'!D12</f>
        <v>65</v>
      </c>
      <c r="E10" s="16">
        <f>'[1]28'!E12</f>
        <v>0</v>
      </c>
      <c r="F10" s="15">
        <f t="shared" si="6"/>
        <v>330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265</v>
      </c>
      <c r="C11" s="16">
        <f>'[1]28'!C13</f>
        <v>0</v>
      </c>
      <c r="D11" s="16">
        <f>'[1]28'!D13</f>
        <v>65</v>
      </c>
      <c r="E11" s="16">
        <f>'[1]28'!E13</f>
        <v>0</v>
      </c>
      <c r="F11" s="15">
        <f t="shared" si="6"/>
        <v>330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265</v>
      </c>
      <c r="C12" s="16">
        <f>'[1]28'!C14</f>
        <v>0</v>
      </c>
      <c r="D12" s="16">
        <f>'[1]28'!D14</f>
        <v>65</v>
      </c>
      <c r="E12" s="16">
        <f>'[1]28'!E14</f>
        <v>0</v>
      </c>
      <c r="F12" s="15">
        <f t="shared" si="6"/>
        <v>330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265</v>
      </c>
      <c r="C13" s="16">
        <f>'[1]28'!C15</f>
        <v>0</v>
      </c>
      <c r="D13" s="16">
        <f>'[1]28'!D15</f>
        <v>65</v>
      </c>
      <c r="E13" s="16">
        <f>'[1]28'!E15</f>
        <v>0</v>
      </c>
      <c r="F13" s="15">
        <f t="shared" si="6"/>
        <v>330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265</v>
      </c>
      <c r="C14" s="16">
        <f>'[1]28'!C16</f>
        <v>0</v>
      </c>
      <c r="D14" s="16">
        <f>'[1]28'!D16</f>
        <v>65</v>
      </c>
      <c r="E14" s="16">
        <f>'[1]28'!E16</f>
        <v>0</v>
      </c>
      <c r="F14" s="15">
        <f t="shared" si="6"/>
        <v>330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265</v>
      </c>
      <c r="C15" s="16">
        <f>'[1]28'!C17</f>
        <v>0</v>
      </c>
      <c r="D15" s="16">
        <f>'[1]28'!D17</f>
        <v>65</v>
      </c>
      <c r="E15" s="16">
        <f>'[1]28'!E17</f>
        <v>0</v>
      </c>
      <c r="F15" s="15">
        <f t="shared" si="6"/>
        <v>330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265</v>
      </c>
      <c r="C16" s="16">
        <f>'[1]28'!C18</f>
        <v>0</v>
      </c>
      <c r="D16" s="16">
        <f>'[1]28'!D18</f>
        <v>65</v>
      </c>
      <c r="E16" s="16">
        <f>'[1]28'!E18</f>
        <v>0</v>
      </c>
      <c r="F16" s="15">
        <f t="shared" si="6"/>
        <v>330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265</v>
      </c>
      <c r="C17" s="16">
        <f>'[1]28'!C19</f>
        <v>0</v>
      </c>
      <c r="D17" s="16">
        <f>'[1]28'!D19</f>
        <v>65</v>
      </c>
      <c r="E17" s="16">
        <f>'[1]28'!E19</f>
        <v>0</v>
      </c>
      <c r="F17" s="15">
        <f t="shared" si="6"/>
        <v>330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265</v>
      </c>
      <c r="C18" s="16">
        <f>'[1]28'!C20</f>
        <v>0</v>
      </c>
      <c r="D18" s="16">
        <f>'[1]28'!D20</f>
        <v>65</v>
      </c>
      <c r="E18" s="16">
        <f>'[1]28'!E20</f>
        <v>0</v>
      </c>
      <c r="F18" s="15">
        <f t="shared" si="6"/>
        <v>330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265</v>
      </c>
      <c r="C19" s="16">
        <f>'[1]28'!C21</f>
        <v>0</v>
      </c>
      <c r="D19" s="16">
        <f>'[1]28'!D21</f>
        <v>65</v>
      </c>
      <c r="E19" s="16">
        <f>'[1]28'!E21</f>
        <v>0</v>
      </c>
      <c r="F19" s="15">
        <f t="shared" si="6"/>
        <v>330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265</v>
      </c>
      <c r="C20" s="16">
        <f>'[1]28'!C22</f>
        <v>0</v>
      </c>
      <c r="D20" s="16">
        <f>'[1]28'!D22</f>
        <v>65</v>
      </c>
      <c r="E20" s="16">
        <f>'[1]28'!E22</f>
        <v>0</v>
      </c>
      <c r="F20" s="15">
        <f t="shared" si="6"/>
        <v>330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265</v>
      </c>
      <c r="C21" s="16">
        <f>'[1]28'!C23</f>
        <v>0</v>
      </c>
      <c r="D21" s="16">
        <f>'[1]28'!D23</f>
        <v>65</v>
      </c>
      <c r="E21" s="16">
        <f>'[1]28'!E23</f>
        <v>0</v>
      </c>
      <c r="F21" s="15">
        <f t="shared" si="6"/>
        <v>330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265</v>
      </c>
      <c r="C22" s="16">
        <f>'[1]28'!C24</f>
        <v>0</v>
      </c>
      <c r="D22" s="16">
        <f>'[1]28'!D24</f>
        <v>65</v>
      </c>
      <c r="E22" s="16">
        <f>'[1]28'!E24</f>
        <v>0</v>
      </c>
      <c r="F22" s="15">
        <f t="shared" si="6"/>
        <v>330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265</v>
      </c>
      <c r="C23" s="16">
        <f>'[1]28'!C25</f>
        <v>0</v>
      </c>
      <c r="D23" s="16">
        <f>'[1]28'!D25</f>
        <v>65</v>
      </c>
      <c r="E23" s="16">
        <f>'[1]28'!E25</f>
        <v>0</v>
      </c>
      <c r="F23" s="15">
        <f t="shared" si="6"/>
        <v>330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265</v>
      </c>
      <c r="C24" s="16">
        <f>'[1]28'!C26</f>
        <v>0</v>
      </c>
      <c r="D24" s="16">
        <f>'[1]28'!D26</f>
        <v>65</v>
      </c>
      <c r="E24" s="16">
        <f>'[1]28'!E26</f>
        <v>0</v>
      </c>
      <c r="F24" s="15">
        <f t="shared" si="6"/>
        <v>330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265</v>
      </c>
      <c r="C25" s="16">
        <f>'[1]28'!C27</f>
        <v>0</v>
      </c>
      <c r="D25" s="16">
        <f>'[1]28'!D27</f>
        <v>65</v>
      </c>
      <c r="E25" s="16">
        <f>'[1]28'!E27</f>
        <v>0</v>
      </c>
      <c r="F25" s="15">
        <f t="shared" si="6"/>
        <v>330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265</v>
      </c>
      <c r="C26" s="16">
        <f>'[1]28'!C28</f>
        <v>0</v>
      </c>
      <c r="D26" s="16">
        <f>'[1]28'!D28</f>
        <v>65</v>
      </c>
      <c r="E26" s="16">
        <f>'[1]28'!E28</f>
        <v>0</v>
      </c>
      <c r="F26" s="15">
        <f t="shared" si="6"/>
        <v>330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265</v>
      </c>
      <c r="C27" s="16">
        <f>'[1]28'!C29</f>
        <v>0</v>
      </c>
      <c r="D27" s="16">
        <f>'[1]28'!D29</f>
        <v>65</v>
      </c>
      <c r="E27" s="16">
        <f>'[1]28'!E29</f>
        <v>0</v>
      </c>
      <c r="F27" s="15">
        <f t="shared" si="6"/>
        <v>330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265</v>
      </c>
      <c r="C28" s="16">
        <f>'[1]28'!C30</f>
        <v>0</v>
      </c>
      <c r="D28" s="16">
        <f>'[1]28'!D30</f>
        <v>65</v>
      </c>
      <c r="E28" s="16">
        <f>'[1]28'!E30</f>
        <v>0</v>
      </c>
      <c r="F28" s="15">
        <f t="shared" si="6"/>
        <v>330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265</v>
      </c>
      <c r="C29" s="16">
        <f>'[1]28'!C31</f>
        <v>0</v>
      </c>
      <c r="D29" s="16">
        <f>'[1]28'!D31</f>
        <v>65</v>
      </c>
      <c r="E29" s="16">
        <f>'[1]28'!E31</f>
        <v>0</v>
      </c>
      <c r="F29" s="15">
        <f t="shared" si="6"/>
        <v>330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265</v>
      </c>
      <c r="C30" s="16">
        <f>'[1]28'!C32</f>
        <v>0</v>
      </c>
      <c r="D30" s="16">
        <f>'[1]28'!D32</f>
        <v>65</v>
      </c>
      <c r="E30" s="16">
        <f>'[1]28'!E32</f>
        <v>0</v>
      </c>
      <c r="F30" s="15">
        <f t="shared" si="6"/>
        <v>330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265</v>
      </c>
      <c r="C31" s="16">
        <f>'[1]28'!C33</f>
        <v>0</v>
      </c>
      <c r="D31" s="16">
        <f>'[1]28'!D33</f>
        <v>65</v>
      </c>
      <c r="E31" s="16">
        <f>'[1]28'!E33</f>
        <v>0</v>
      </c>
      <c r="F31" s="15">
        <f t="shared" si="6"/>
        <v>330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265</v>
      </c>
      <c r="C32" s="16">
        <f>'[1]28'!C34</f>
        <v>0</v>
      </c>
      <c r="D32" s="16">
        <f>'[1]28'!D34</f>
        <v>65</v>
      </c>
      <c r="E32" s="16">
        <f>'[1]28'!E34</f>
        <v>0</v>
      </c>
      <c r="F32" s="15">
        <f t="shared" si="6"/>
        <v>330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265</v>
      </c>
      <c r="C33" s="16">
        <f>'[1]28'!C35</f>
        <v>0</v>
      </c>
      <c r="D33" s="16">
        <f>'[1]28'!D35</f>
        <v>65</v>
      </c>
      <c r="E33" s="16">
        <f>'[1]28'!E35</f>
        <v>0</v>
      </c>
      <c r="F33" s="15">
        <f t="shared" si="6"/>
        <v>330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265</v>
      </c>
      <c r="C34" s="16">
        <f>'[1]28'!C36</f>
        <v>0</v>
      </c>
      <c r="D34" s="16">
        <f>'[1]28'!D36</f>
        <v>65</v>
      </c>
      <c r="E34" s="16">
        <f>'[1]28'!E36</f>
        <v>0</v>
      </c>
      <c r="F34" s="15">
        <f t="shared" si="6"/>
        <v>330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265</v>
      </c>
      <c r="C35" s="16">
        <f>'[1]28'!C37</f>
        <v>0</v>
      </c>
      <c r="D35" s="16">
        <f>'[1]28'!D37</f>
        <v>65</v>
      </c>
      <c r="E35" s="16">
        <f>'[1]28'!E37</f>
        <v>0</v>
      </c>
      <c r="F35" s="15">
        <f t="shared" si="6"/>
        <v>330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265</v>
      </c>
      <c r="C36" s="16">
        <f>'[1]28'!C38</f>
        <v>0</v>
      </c>
      <c r="D36" s="16">
        <f>'[1]28'!D38</f>
        <v>65</v>
      </c>
      <c r="E36" s="16">
        <f>'[1]28'!E38</f>
        <v>0</v>
      </c>
      <c r="F36" s="15">
        <f t="shared" si="6"/>
        <v>330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265</v>
      </c>
      <c r="C37" s="16">
        <f>'[1]28'!C39</f>
        <v>0</v>
      </c>
      <c r="D37" s="16">
        <f>'[1]28'!D39</f>
        <v>65</v>
      </c>
      <c r="E37" s="16">
        <f>'[1]28'!E39</f>
        <v>0</v>
      </c>
      <c r="F37" s="15">
        <f t="shared" si="6"/>
        <v>330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265</v>
      </c>
      <c r="C38" s="16">
        <f>'[1]28'!C40</f>
        <v>0</v>
      </c>
      <c r="D38" s="16">
        <f>'[1]28'!D40</f>
        <v>65</v>
      </c>
      <c r="E38" s="16">
        <f>'[1]28'!E40</f>
        <v>0</v>
      </c>
      <c r="F38" s="15">
        <f t="shared" si="6"/>
        <v>330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265</v>
      </c>
      <c r="C39" s="16">
        <f>'[1]28'!C41</f>
        <v>0</v>
      </c>
      <c r="D39" s="16">
        <f>'[1]28'!D41</f>
        <v>65</v>
      </c>
      <c r="E39" s="16">
        <f>'[1]28'!E41</f>
        <v>0</v>
      </c>
      <c r="F39" s="15">
        <f t="shared" si="6"/>
        <v>330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265</v>
      </c>
      <c r="C40" s="16">
        <f>'[1]28'!C42</f>
        <v>0</v>
      </c>
      <c r="D40" s="16">
        <f>'[1]28'!D42</f>
        <v>65</v>
      </c>
      <c r="E40" s="16">
        <f>'[1]28'!E42</f>
        <v>0</v>
      </c>
      <c r="F40" s="15">
        <f t="shared" si="6"/>
        <v>330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265</v>
      </c>
      <c r="C41" s="16">
        <f>'[1]28'!C43</f>
        <v>0</v>
      </c>
      <c r="D41" s="16">
        <f>'[1]28'!D43</f>
        <v>65</v>
      </c>
      <c r="E41" s="16">
        <f>'[1]28'!E43</f>
        <v>0</v>
      </c>
      <c r="F41" s="15">
        <f t="shared" si="6"/>
        <v>330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265</v>
      </c>
      <c r="C42" s="16">
        <f>'[1]28'!C44</f>
        <v>0</v>
      </c>
      <c r="D42" s="16">
        <f>'[1]28'!D44</f>
        <v>65</v>
      </c>
      <c r="E42" s="16">
        <f>'[1]28'!E44</f>
        <v>0</v>
      </c>
      <c r="F42" s="15">
        <f t="shared" si="6"/>
        <v>330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265</v>
      </c>
      <c r="C43" s="16">
        <f>'[1]28'!C45</f>
        <v>0</v>
      </c>
      <c r="D43" s="16">
        <f>'[1]28'!D45</f>
        <v>65</v>
      </c>
      <c r="E43" s="16">
        <f>'[1]28'!E45</f>
        <v>0</v>
      </c>
      <c r="F43" s="15">
        <f t="shared" si="6"/>
        <v>330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265</v>
      </c>
      <c r="C44" s="16">
        <f>'[1]28'!C46</f>
        <v>0</v>
      </c>
      <c r="D44" s="16">
        <f>'[1]28'!D46</f>
        <v>65</v>
      </c>
      <c r="E44" s="16">
        <f>'[1]28'!E46</f>
        <v>0</v>
      </c>
      <c r="F44" s="15">
        <f t="shared" si="6"/>
        <v>330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265</v>
      </c>
      <c r="C45" s="16">
        <f>'[1]28'!C47</f>
        <v>0</v>
      </c>
      <c r="D45" s="16">
        <f>'[1]28'!D47</f>
        <v>65</v>
      </c>
      <c r="E45" s="16">
        <f>'[1]28'!E47</f>
        <v>0</v>
      </c>
      <c r="F45" s="15">
        <f t="shared" si="6"/>
        <v>330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265</v>
      </c>
      <c r="C46" s="16">
        <f>'[1]28'!C48</f>
        <v>0</v>
      </c>
      <c r="D46" s="16">
        <f>'[1]28'!D48</f>
        <v>65</v>
      </c>
      <c r="E46" s="16">
        <f>'[1]28'!E48</f>
        <v>0</v>
      </c>
      <c r="F46" s="15">
        <f t="shared" si="6"/>
        <v>330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265</v>
      </c>
      <c r="C47" s="16">
        <f>'[1]28'!C49</f>
        <v>0</v>
      </c>
      <c r="D47" s="16">
        <f>'[1]28'!D49</f>
        <v>65</v>
      </c>
      <c r="E47" s="16">
        <f>'[1]28'!E49</f>
        <v>0</v>
      </c>
      <c r="F47" s="15">
        <f t="shared" si="6"/>
        <v>330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265</v>
      </c>
      <c r="C48" s="16">
        <f>'[1]28'!C50</f>
        <v>0</v>
      </c>
      <c r="D48" s="16">
        <f>'[1]28'!D50</f>
        <v>65</v>
      </c>
      <c r="E48" s="16">
        <f>'[1]28'!E50</f>
        <v>0</v>
      </c>
      <c r="F48" s="15">
        <f t="shared" si="6"/>
        <v>330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265</v>
      </c>
      <c r="C49" s="16">
        <f>'[1]28'!C51</f>
        <v>0</v>
      </c>
      <c r="D49" s="16">
        <f>'[1]28'!D51</f>
        <v>65</v>
      </c>
      <c r="E49" s="16">
        <f>'[1]28'!E51</f>
        <v>0</v>
      </c>
      <c r="F49" s="15">
        <f t="shared" si="6"/>
        <v>330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265</v>
      </c>
      <c r="C50" s="16">
        <f>'[1]28'!C52</f>
        <v>0</v>
      </c>
      <c r="D50" s="16">
        <f>'[1]28'!D52</f>
        <v>65</v>
      </c>
      <c r="E50" s="16">
        <f>'[1]28'!E52</f>
        <v>0</v>
      </c>
      <c r="F50" s="15">
        <f t="shared" si="6"/>
        <v>330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265</v>
      </c>
      <c r="C51" s="16">
        <f>'[1]28'!C53</f>
        <v>0</v>
      </c>
      <c r="D51" s="16">
        <f>'[1]28'!D53</f>
        <v>65</v>
      </c>
      <c r="E51" s="16">
        <f>'[1]28'!E53</f>
        <v>0</v>
      </c>
      <c r="F51" s="15">
        <f t="shared" si="6"/>
        <v>330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265</v>
      </c>
      <c r="C52" s="16">
        <f>'[1]28'!C54</f>
        <v>0</v>
      </c>
      <c r="D52" s="16">
        <f>'[1]28'!D54</f>
        <v>65</v>
      </c>
      <c r="E52" s="16">
        <f>'[1]28'!E54</f>
        <v>0</v>
      </c>
      <c r="F52" s="15">
        <f t="shared" si="6"/>
        <v>330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265</v>
      </c>
      <c r="C53" s="16">
        <f>'[1]28'!C55</f>
        <v>0</v>
      </c>
      <c r="D53" s="16">
        <f>'[1]28'!D55</f>
        <v>65</v>
      </c>
      <c r="E53" s="16">
        <f>'[1]28'!E55</f>
        <v>0</v>
      </c>
      <c r="F53" s="15">
        <f t="shared" si="6"/>
        <v>330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265</v>
      </c>
      <c r="C54" s="16">
        <f>'[1]28'!C56</f>
        <v>0</v>
      </c>
      <c r="D54" s="16">
        <f>'[1]28'!D56</f>
        <v>65</v>
      </c>
      <c r="E54" s="16">
        <f>'[1]28'!E56</f>
        <v>0</v>
      </c>
      <c r="F54" s="15">
        <f t="shared" si="6"/>
        <v>330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265</v>
      </c>
      <c r="C55" s="16">
        <f>'[1]28'!C57</f>
        <v>0</v>
      </c>
      <c r="D55" s="16">
        <f>'[1]28'!D57</f>
        <v>65</v>
      </c>
      <c r="E55" s="16">
        <f>'[1]28'!E57</f>
        <v>0</v>
      </c>
      <c r="F55" s="15">
        <f t="shared" si="6"/>
        <v>330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265</v>
      </c>
      <c r="C56" s="16">
        <f>'[1]28'!C58</f>
        <v>0</v>
      </c>
      <c r="D56" s="16">
        <f>'[1]28'!D58</f>
        <v>65</v>
      </c>
      <c r="E56" s="16">
        <f>'[1]28'!E58</f>
        <v>0</v>
      </c>
      <c r="F56" s="15">
        <f t="shared" si="6"/>
        <v>330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265</v>
      </c>
      <c r="C57" s="16">
        <f>'[1]28'!C59</f>
        <v>0</v>
      </c>
      <c r="D57" s="16">
        <f>'[1]28'!D59</f>
        <v>65</v>
      </c>
      <c r="E57" s="16">
        <f>'[1]28'!E59</f>
        <v>0</v>
      </c>
      <c r="F57" s="15">
        <f t="shared" si="6"/>
        <v>330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265</v>
      </c>
      <c r="C58" s="16">
        <f>'[1]28'!C60</f>
        <v>0</v>
      </c>
      <c r="D58" s="16">
        <f>'[1]28'!D60</f>
        <v>65</v>
      </c>
      <c r="E58" s="16">
        <f>'[1]28'!E60</f>
        <v>0</v>
      </c>
      <c r="F58" s="15">
        <f t="shared" si="6"/>
        <v>330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265</v>
      </c>
      <c r="C59" s="16">
        <f>'[1]28'!C61</f>
        <v>0</v>
      </c>
      <c r="D59" s="16">
        <f>'[1]28'!D61</f>
        <v>65</v>
      </c>
      <c r="E59" s="16">
        <f>'[1]28'!E61</f>
        <v>0</v>
      </c>
      <c r="F59" s="15">
        <f t="shared" si="6"/>
        <v>330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265</v>
      </c>
      <c r="C60" s="16">
        <f>'[1]28'!C62</f>
        <v>0</v>
      </c>
      <c r="D60" s="16">
        <f>'[1]28'!D62</f>
        <v>65</v>
      </c>
      <c r="E60" s="16">
        <f>'[1]28'!E62</f>
        <v>0</v>
      </c>
      <c r="F60" s="15">
        <f t="shared" si="6"/>
        <v>330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265</v>
      </c>
      <c r="C61" s="16">
        <f>'[1]28'!C63</f>
        <v>0</v>
      </c>
      <c r="D61" s="16">
        <f>'[1]28'!D63</f>
        <v>65</v>
      </c>
      <c r="E61" s="16">
        <f>'[1]28'!E63</f>
        <v>0</v>
      </c>
      <c r="F61" s="15">
        <f t="shared" si="6"/>
        <v>330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265</v>
      </c>
      <c r="C62" s="16">
        <f>'[1]28'!C64</f>
        <v>0</v>
      </c>
      <c r="D62" s="16">
        <f>'[1]28'!D64</f>
        <v>65</v>
      </c>
      <c r="E62" s="16">
        <f>'[1]28'!E64</f>
        <v>0</v>
      </c>
      <c r="F62" s="15">
        <f t="shared" si="6"/>
        <v>330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265</v>
      </c>
      <c r="C63" s="16">
        <f>'[1]28'!C65</f>
        <v>0</v>
      </c>
      <c r="D63" s="16">
        <f>'[1]28'!D65</f>
        <v>65</v>
      </c>
      <c r="E63" s="16">
        <f>'[1]28'!E65</f>
        <v>0</v>
      </c>
      <c r="F63" s="15">
        <f t="shared" si="6"/>
        <v>330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265</v>
      </c>
      <c r="C64" s="16">
        <f>'[1]28'!C66</f>
        <v>0</v>
      </c>
      <c r="D64" s="16">
        <f>'[1]28'!D66</f>
        <v>65</v>
      </c>
      <c r="E64" s="16">
        <f>'[1]28'!E66</f>
        <v>0</v>
      </c>
      <c r="F64" s="15">
        <f t="shared" si="6"/>
        <v>330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265</v>
      </c>
      <c r="C65" s="16">
        <f>'[1]28'!C67</f>
        <v>0</v>
      </c>
      <c r="D65" s="16">
        <f>'[1]28'!D67</f>
        <v>65</v>
      </c>
      <c r="E65" s="16">
        <f>'[1]28'!E67</f>
        <v>0</v>
      </c>
      <c r="F65" s="15">
        <f t="shared" si="6"/>
        <v>330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265</v>
      </c>
      <c r="C66" s="16">
        <f>'[1]28'!C68</f>
        <v>0</v>
      </c>
      <c r="D66" s="16">
        <f>'[1]28'!D68</f>
        <v>65</v>
      </c>
      <c r="E66" s="16">
        <f>'[1]28'!E68</f>
        <v>0</v>
      </c>
      <c r="F66" s="15">
        <f t="shared" si="6"/>
        <v>330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265</v>
      </c>
      <c r="C67" s="16">
        <f>'[1]28'!C69</f>
        <v>0</v>
      </c>
      <c r="D67" s="16">
        <f>'[1]28'!D69</f>
        <v>65</v>
      </c>
      <c r="E67" s="16">
        <f>'[1]28'!E69</f>
        <v>0</v>
      </c>
      <c r="F67" s="15">
        <f t="shared" si="6"/>
        <v>330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265</v>
      </c>
      <c r="C68" s="16">
        <f>'[1]28'!C70</f>
        <v>0</v>
      </c>
      <c r="D68" s="16">
        <f>'[1]28'!D70</f>
        <v>65</v>
      </c>
      <c r="E68" s="16">
        <f>'[1]28'!E70</f>
        <v>0</v>
      </c>
      <c r="F68" s="15">
        <f t="shared" si="6"/>
        <v>330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265</v>
      </c>
      <c r="C69" s="16">
        <f>'[1]28'!C71</f>
        <v>0</v>
      </c>
      <c r="D69" s="16">
        <f>'[1]28'!D71</f>
        <v>65</v>
      </c>
      <c r="E69" s="16">
        <f>'[1]28'!E71</f>
        <v>0</v>
      </c>
      <c r="F69" s="15">
        <f t="shared" ref="F69:F98" si="17">SUM(B69:E69)</f>
        <v>330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265</v>
      </c>
      <c r="C70" s="16">
        <f>'[1]28'!C72</f>
        <v>0</v>
      </c>
      <c r="D70" s="16">
        <f>'[1]28'!D72</f>
        <v>65</v>
      </c>
      <c r="E70" s="16">
        <f>'[1]28'!E72</f>
        <v>0</v>
      </c>
      <c r="F70" s="15">
        <f t="shared" si="17"/>
        <v>330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265</v>
      </c>
      <c r="C71" s="16">
        <f>'[1]28'!C73</f>
        <v>0</v>
      </c>
      <c r="D71" s="16">
        <f>'[1]28'!D73</f>
        <v>65</v>
      </c>
      <c r="E71" s="16">
        <f>'[1]28'!E73</f>
        <v>0</v>
      </c>
      <c r="F71" s="15">
        <f t="shared" si="17"/>
        <v>330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265</v>
      </c>
      <c r="C72" s="16">
        <f>'[1]28'!C74</f>
        <v>0</v>
      </c>
      <c r="D72" s="16">
        <f>'[1]28'!D74</f>
        <v>65</v>
      </c>
      <c r="E72" s="16">
        <f>'[1]28'!E74</f>
        <v>0</v>
      </c>
      <c r="F72" s="15">
        <f t="shared" si="17"/>
        <v>330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265</v>
      </c>
      <c r="C73" s="16">
        <f>'[1]28'!C75</f>
        <v>0</v>
      </c>
      <c r="D73" s="16">
        <f>'[1]28'!D75</f>
        <v>65</v>
      </c>
      <c r="E73" s="16">
        <f>'[1]28'!E75</f>
        <v>0</v>
      </c>
      <c r="F73" s="15">
        <f t="shared" si="17"/>
        <v>330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265</v>
      </c>
      <c r="C74" s="16">
        <f>'[1]28'!C76</f>
        <v>0</v>
      </c>
      <c r="D74" s="16">
        <f>'[1]28'!D76</f>
        <v>65</v>
      </c>
      <c r="E74" s="16">
        <f>'[1]28'!E76</f>
        <v>0</v>
      </c>
      <c r="F74" s="15">
        <f t="shared" si="17"/>
        <v>330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265</v>
      </c>
      <c r="C75" s="16">
        <f>'[1]28'!C77</f>
        <v>0</v>
      </c>
      <c r="D75" s="16">
        <f>'[1]28'!D77</f>
        <v>65</v>
      </c>
      <c r="E75" s="16">
        <f>'[1]28'!E77</f>
        <v>0</v>
      </c>
      <c r="F75" s="15">
        <f t="shared" si="17"/>
        <v>330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265</v>
      </c>
      <c r="C76" s="16">
        <f>'[1]28'!C78</f>
        <v>0</v>
      </c>
      <c r="D76" s="16">
        <f>'[1]28'!D78</f>
        <v>65</v>
      </c>
      <c r="E76" s="16">
        <f>'[1]28'!E78</f>
        <v>0</v>
      </c>
      <c r="F76" s="15">
        <f t="shared" si="17"/>
        <v>330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265</v>
      </c>
      <c r="C77" s="16">
        <f>'[1]28'!C79</f>
        <v>0</v>
      </c>
      <c r="D77" s="16">
        <f>'[1]28'!D79</f>
        <v>65</v>
      </c>
      <c r="E77" s="16">
        <f>'[1]28'!E79</f>
        <v>0</v>
      </c>
      <c r="F77" s="15">
        <f t="shared" si="17"/>
        <v>330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265</v>
      </c>
      <c r="C78" s="16">
        <f>'[1]28'!C80</f>
        <v>0</v>
      </c>
      <c r="D78" s="16">
        <f>'[1]28'!D80</f>
        <v>65</v>
      </c>
      <c r="E78" s="16">
        <f>'[1]28'!E80</f>
        <v>0</v>
      </c>
      <c r="F78" s="15">
        <f t="shared" si="17"/>
        <v>330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265</v>
      </c>
      <c r="C79" s="16">
        <f>'[1]28'!C81</f>
        <v>0</v>
      </c>
      <c r="D79" s="16">
        <f>'[1]28'!D81</f>
        <v>65</v>
      </c>
      <c r="E79" s="16">
        <f>'[1]28'!E81</f>
        <v>0</v>
      </c>
      <c r="F79" s="15">
        <f t="shared" si="17"/>
        <v>330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265</v>
      </c>
      <c r="C80" s="16">
        <f>'[1]28'!C82</f>
        <v>0</v>
      </c>
      <c r="D80" s="16">
        <f>'[1]28'!D82</f>
        <v>65</v>
      </c>
      <c r="E80" s="16">
        <f>'[1]28'!E82</f>
        <v>0</v>
      </c>
      <c r="F80" s="15">
        <f t="shared" si="17"/>
        <v>330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265</v>
      </c>
      <c r="C81" s="16">
        <f>'[1]28'!C83</f>
        <v>0</v>
      </c>
      <c r="D81" s="16">
        <f>'[1]28'!D83</f>
        <v>65</v>
      </c>
      <c r="E81" s="16">
        <f>'[1]28'!E83</f>
        <v>0</v>
      </c>
      <c r="F81" s="15">
        <f t="shared" si="17"/>
        <v>330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265</v>
      </c>
      <c r="C82" s="16">
        <f>'[1]28'!C84</f>
        <v>0</v>
      </c>
      <c r="D82" s="16">
        <f>'[1]28'!D84</f>
        <v>65</v>
      </c>
      <c r="E82" s="16">
        <f>'[1]28'!E84</f>
        <v>0</v>
      </c>
      <c r="F82" s="15">
        <f t="shared" si="17"/>
        <v>330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265</v>
      </c>
      <c r="C83" s="16">
        <f>'[1]28'!C85</f>
        <v>0</v>
      </c>
      <c r="D83" s="16">
        <f>'[1]28'!D85</f>
        <v>65</v>
      </c>
      <c r="E83" s="16">
        <f>'[1]28'!E85</f>
        <v>0</v>
      </c>
      <c r="F83" s="15">
        <f t="shared" si="17"/>
        <v>330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265</v>
      </c>
      <c r="C84" s="16">
        <f>'[1]28'!C86</f>
        <v>0</v>
      </c>
      <c r="D84" s="16">
        <f>'[1]28'!D86</f>
        <v>65</v>
      </c>
      <c r="E84" s="16">
        <f>'[1]28'!E86</f>
        <v>0</v>
      </c>
      <c r="F84" s="15">
        <f t="shared" si="17"/>
        <v>330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265</v>
      </c>
      <c r="C85" s="16">
        <f>'[1]28'!C87</f>
        <v>0</v>
      </c>
      <c r="D85" s="16">
        <f>'[1]28'!D87</f>
        <v>65</v>
      </c>
      <c r="E85" s="16">
        <f>'[1]28'!E87</f>
        <v>0</v>
      </c>
      <c r="F85" s="15">
        <f t="shared" si="17"/>
        <v>330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265</v>
      </c>
      <c r="C86" s="16">
        <f>'[1]28'!C88</f>
        <v>0</v>
      </c>
      <c r="D86" s="16">
        <f>'[1]28'!D88</f>
        <v>65</v>
      </c>
      <c r="E86" s="16">
        <f>'[1]28'!E88</f>
        <v>0</v>
      </c>
      <c r="F86" s="15">
        <f t="shared" si="17"/>
        <v>330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265</v>
      </c>
      <c r="C87" s="16">
        <f>'[1]28'!C89</f>
        <v>0</v>
      </c>
      <c r="D87" s="16">
        <f>'[1]28'!D89</f>
        <v>65</v>
      </c>
      <c r="E87" s="16">
        <f>'[1]28'!E89</f>
        <v>0</v>
      </c>
      <c r="F87" s="15">
        <f t="shared" si="17"/>
        <v>330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265</v>
      </c>
      <c r="C88" s="16">
        <f>'[1]28'!C90</f>
        <v>0</v>
      </c>
      <c r="D88" s="16">
        <f>'[1]28'!D90</f>
        <v>65</v>
      </c>
      <c r="E88" s="16">
        <f>'[1]28'!E90</f>
        <v>0</v>
      </c>
      <c r="F88" s="15">
        <f t="shared" si="17"/>
        <v>330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265</v>
      </c>
      <c r="C89" s="16">
        <f>'[1]28'!C91</f>
        <v>0</v>
      </c>
      <c r="D89" s="16">
        <f>'[1]28'!D91</f>
        <v>65</v>
      </c>
      <c r="E89" s="16">
        <f>'[1]28'!E91</f>
        <v>0</v>
      </c>
      <c r="F89" s="15">
        <f t="shared" si="17"/>
        <v>330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265</v>
      </c>
      <c r="C90" s="16">
        <f>'[1]28'!C92</f>
        <v>0</v>
      </c>
      <c r="D90" s="16">
        <f>'[1]28'!D92</f>
        <v>65</v>
      </c>
      <c r="E90" s="16">
        <f>'[1]28'!E92</f>
        <v>0</v>
      </c>
      <c r="F90" s="15">
        <f t="shared" si="17"/>
        <v>330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265</v>
      </c>
      <c r="C91" s="16">
        <f>'[1]28'!C93</f>
        <v>0</v>
      </c>
      <c r="D91" s="16">
        <f>'[1]28'!D93</f>
        <v>65</v>
      </c>
      <c r="E91" s="16">
        <f>'[1]28'!E93</f>
        <v>0</v>
      </c>
      <c r="F91" s="15">
        <f t="shared" si="17"/>
        <v>330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265</v>
      </c>
      <c r="C92" s="16">
        <f>'[1]28'!C94</f>
        <v>0</v>
      </c>
      <c r="D92" s="16">
        <f>'[1]28'!D94</f>
        <v>65</v>
      </c>
      <c r="E92" s="16">
        <f>'[1]28'!E94</f>
        <v>0</v>
      </c>
      <c r="F92" s="15">
        <f t="shared" si="17"/>
        <v>330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265</v>
      </c>
      <c r="C93" s="16">
        <f>'[1]28'!C95</f>
        <v>0</v>
      </c>
      <c r="D93" s="16">
        <f>'[1]28'!D95</f>
        <v>65</v>
      </c>
      <c r="E93" s="16">
        <f>'[1]28'!E95</f>
        <v>0</v>
      </c>
      <c r="F93" s="15">
        <f t="shared" si="17"/>
        <v>330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265</v>
      </c>
      <c r="C94" s="16">
        <f>'[1]28'!C96</f>
        <v>0</v>
      </c>
      <c r="D94" s="16">
        <f>'[1]28'!D96</f>
        <v>65</v>
      </c>
      <c r="E94" s="16">
        <f>'[1]28'!E96</f>
        <v>0</v>
      </c>
      <c r="F94" s="15">
        <f t="shared" si="17"/>
        <v>330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265</v>
      </c>
      <c r="C95" s="16">
        <f>'[1]28'!C97</f>
        <v>0</v>
      </c>
      <c r="D95" s="16">
        <f>'[1]28'!D97</f>
        <v>65</v>
      </c>
      <c r="E95" s="16">
        <f>'[1]28'!E97</f>
        <v>0</v>
      </c>
      <c r="F95" s="15">
        <f t="shared" si="17"/>
        <v>330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265</v>
      </c>
      <c r="C96" s="16">
        <f>'[1]28'!C98</f>
        <v>0</v>
      </c>
      <c r="D96" s="16">
        <f>'[1]28'!D98</f>
        <v>65</v>
      </c>
      <c r="E96" s="16">
        <f>'[1]28'!E98</f>
        <v>0</v>
      </c>
      <c r="F96" s="15">
        <f t="shared" si="17"/>
        <v>330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265</v>
      </c>
      <c r="C97" s="16">
        <f>'[1]28'!C99</f>
        <v>0</v>
      </c>
      <c r="D97" s="16">
        <f>'[1]28'!D99</f>
        <v>65</v>
      </c>
      <c r="E97" s="16">
        <f>'[1]28'!E99</f>
        <v>0</v>
      </c>
      <c r="F97" s="15">
        <f t="shared" si="17"/>
        <v>330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265</v>
      </c>
      <c r="C98" s="16">
        <f>'[1]28'!C100</f>
        <v>0</v>
      </c>
      <c r="D98" s="16">
        <f>'[1]28'!D100</f>
        <v>65</v>
      </c>
      <c r="E98" s="16">
        <f>'[1]28'!E100</f>
        <v>0</v>
      </c>
      <c r="F98" s="15">
        <f t="shared" si="17"/>
        <v>330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4" workbookViewId="0">
      <selection activeCell="R29" sqref="R29:R95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45227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'[2]28'!B5</f>
        <v>42</v>
      </c>
      <c r="C3" s="196">
        <f>'[2]28'!C5</f>
        <v>30</v>
      </c>
      <c r="D3" s="196">
        <f>'[2]28'!D5</f>
        <v>0</v>
      </c>
      <c r="E3" s="196">
        <f>'[2]28'!E5</f>
        <v>0</v>
      </c>
      <c r="F3" s="15">
        <f>SUM(B3:E3)</f>
        <v>72</v>
      </c>
      <c r="G3" s="195">
        <f>'[2]28'!H5</f>
        <v>37.53</v>
      </c>
      <c r="H3" s="196">
        <f>'[2]28'!I5</f>
        <v>0</v>
      </c>
      <c r="I3" s="196">
        <f>'[2]28'!J5</f>
        <v>0</v>
      </c>
      <c r="J3" s="196">
        <f>'[2]28'!K5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5">
        <f>'[2]28'!B6</f>
        <v>42</v>
      </c>
      <c r="C4" s="196">
        <f>'[2]28'!C6</f>
        <v>30</v>
      </c>
      <c r="D4" s="196">
        <f>'[2]28'!D6</f>
        <v>0</v>
      </c>
      <c r="E4" s="196">
        <f>'[2]28'!E6</f>
        <v>0</v>
      </c>
      <c r="F4" s="15">
        <f>SUM(B4:E4)</f>
        <v>72</v>
      </c>
      <c r="G4" s="195">
        <f>'[2]28'!H6</f>
        <v>38</v>
      </c>
      <c r="H4" s="196">
        <f>'[2]28'!I6</f>
        <v>0</v>
      </c>
      <c r="I4" s="196">
        <f>'[2]28'!J6</f>
        <v>0</v>
      </c>
      <c r="J4" s="196">
        <f>'[2]28'!K6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'[2]28'!B7</f>
        <v>42</v>
      </c>
      <c r="C5" s="196">
        <f>'[2]28'!C7</f>
        <v>30</v>
      </c>
      <c r="D5" s="196">
        <f>'[2]28'!D7</f>
        <v>0</v>
      </c>
      <c r="E5" s="196">
        <f>'[2]28'!E7</f>
        <v>0</v>
      </c>
      <c r="F5" s="15">
        <f t="shared" ref="F5:F68" si="6">SUM(B5:E5)</f>
        <v>72</v>
      </c>
      <c r="G5" s="195">
        <f>'[2]28'!H7</f>
        <v>38</v>
      </c>
      <c r="H5" s="196">
        <f>'[2]28'!I7</f>
        <v>0</v>
      </c>
      <c r="I5" s="196">
        <f>'[2]28'!J7</f>
        <v>0</v>
      </c>
      <c r="J5" s="196">
        <f>'[2]28'!K7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'[2]28'!B8</f>
        <v>42</v>
      </c>
      <c r="C6" s="196">
        <f>'[2]28'!C8</f>
        <v>30</v>
      </c>
      <c r="D6" s="196">
        <f>'[2]28'!D8</f>
        <v>0</v>
      </c>
      <c r="E6" s="196">
        <f>'[2]28'!E8</f>
        <v>0</v>
      </c>
      <c r="F6" s="15">
        <f t="shared" si="6"/>
        <v>72</v>
      </c>
      <c r="G6" s="195">
        <f>'[2]28'!H8</f>
        <v>38</v>
      </c>
      <c r="H6" s="196">
        <f>'[2]28'!I8</f>
        <v>0</v>
      </c>
      <c r="I6" s="196">
        <f>'[2]28'!J8</f>
        <v>0</v>
      </c>
      <c r="J6" s="196">
        <f>'[2]28'!K8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'[2]28'!B9</f>
        <v>42</v>
      </c>
      <c r="C7" s="196">
        <f>'[2]28'!C9</f>
        <v>30</v>
      </c>
      <c r="D7" s="196">
        <f>'[2]28'!D9</f>
        <v>0</v>
      </c>
      <c r="E7" s="196">
        <f>'[2]28'!E9</f>
        <v>0</v>
      </c>
      <c r="F7" s="15">
        <f t="shared" si="6"/>
        <v>72</v>
      </c>
      <c r="G7" s="195">
        <f>'[2]28'!H9</f>
        <v>38</v>
      </c>
      <c r="H7" s="196">
        <f>'[2]28'!I9</f>
        <v>0</v>
      </c>
      <c r="I7" s="196">
        <f>'[2]28'!J9</f>
        <v>0</v>
      </c>
      <c r="J7" s="196">
        <f>'[2]28'!K9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'[2]28'!B10</f>
        <v>42</v>
      </c>
      <c r="C8" s="196">
        <f>'[2]28'!C10</f>
        <v>30</v>
      </c>
      <c r="D8" s="196">
        <f>'[2]28'!D10</f>
        <v>0</v>
      </c>
      <c r="E8" s="196">
        <f>'[2]28'!E10</f>
        <v>0</v>
      </c>
      <c r="F8" s="15">
        <f t="shared" si="6"/>
        <v>72</v>
      </c>
      <c r="G8" s="195">
        <f>'[2]28'!H10</f>
        <v>38</v>
      </c>
      <c r="H8" s="196">
        <f>'[2]28'!I10</f>
        <v>0</v>
      </c>
      <c r="I8" s="196">
        <f>'[2]28'!J10</f>
        <v>0</v>
      </c>
      <c r="J8" s="196">
        <f>'[2]28'!K10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'[2]28'!B11</f>
        <v>42</v>
      </c>
      <c r="C9" s="196">
        <f>'[2]28'!C11</f>
        <v>30</v>
      </c>
      <c r="D9" s="196">
        <f>'[2]28'!D11</f>
        <v>0</v>
      </c>
      <c r="E9" s="196">
        <f>'[2]28'!E11</f>
        <v>0</v>
      </c>
      <c r="F9" s="15">
        <f t="shared" si="6"/>
        <v>72</v>
      </c>
      <c r="G9" s="195">
        <f>'[2]28'!H11</f>
        <v>38</v>
      </c>
      <c r="H9" s="196">
        <f>'[2]28'!I11</f>
        <v>0</v>
      </c>
      <c r="I9" s="196">
        <f>'[2]28'!J11</f>
        <v>0</v>
      </c>
      <c r="J9" s="196">
        <f>'[2]28'!K11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'[2]28'!B12</f>
        <v>42</v>
      </c>
      <c r="C10" s="196">
        <f>'[2]28'!C12</f>
        <v>30</v>
      </c>
      <c r="D10" s="196">
        <f>'[2]28'!D12</f>
        <v>0</v>
      </c>
      <c r="E10" s="196">
        <f>'[2]28'!E12</f>
        <v>0</v>
      </c>
      <c r="F10" s="15">
        <f t="shared" si="6"/>
        <v>72</v>
      </c>
      <c r="G10" s="195">
        <f>'[2]28'!H12</f>
        <v>38</v>
      </c>
      <c r="H10" s="196">
        <f>'[2]28'!I12</f>
        <v>0</v>
      </c>
      <c r="I10" s="196">
        <f>'[2]28'!J12</f>
        <v>0</v>
      </c>
      <c r="J10" s="196">
        <f>'[2]28'!K12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'[2]28'!B13</f>
        <v>42</v>
      </c>
      <c r="C11" s="196">
        <f>'[2]28'!C13</f>
        <v>30</v>
      </c>
      <c r="D11" s="196">
        <f>'[2]28'!D13</f>
        <v>0</v>
      </c>
      <c r="E11" s="196">
        <f>'[2]28'!E13</f>
        <v>0</v>
      </c>
      <c r="F11" s="15">
        <f t="shared" si="6"/>
        <v>72</v>
      </c>
      <c r="G11" s="195">
        <f>'[2]28'!H13</f>
        <v>38</v>
      </c>
      <c r="H11" s="196">
        <f>'[2]28'!I13</f>
        <v>0</v>
      </c>
      <c r="I11" s="196">
        <f>'[2]28'!J13</f>
        <v>0</v>
      </c>
      <c r="J11" s="196">
        <f>'[2]28'!K13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'[2]28'!B14</f>
        <v>42</v>
      </c>
      <c r="C12" s="196">
        <f>'[2]28'!C14</f>
        <v>30</v>
      </c>
      <c r="D12" s="196">
        <f>'[2]28'!D14</f>
        <v>0</v>
      </c>
      <c r="E12" s="196">
        <f>'[2]28'!E14</f>
        <v>0</v>
      </c>
      <c r="F12" s="15">
        <f t="shared" si="6"/>
        <v>72</v>
      </c>
      <c r="G12" s="195">
        <f>'[2]28'!H14</f>
        <v>38</v>
      </c>
      <c r="H12" s="196">
        <f>'[2]28'!I14</f>
        <v>0</v>
      </c>
      <c r="I12" s="196">
        <f>'[2]28'!J14</f>
        <v>0</v>
      </c>
      <c r="J12" s="196">
        <f>'[2]28'!K14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'[2]28'!B15</f>
        <v>42</v>
      </c>
      <c r="C13" s="196">
        <f>'[2]28'!C15</f>
        <v>30</v>
      </c>
      <c r="D13" s="196">
        <f>'[2]28'!D15</f>
        <v>0</v>
      </c>
      <c r="E13" s="196">
        <f>'[2]28'!E15</f>
        <v>0</v>
      </c>
      <c r="F13" s="15">
        <f t="shared" si="6"/>
        <v>72</v>
      </c>
      <c r="G13" s="195">
        <f>'[2]28'!H15</f>
        <v>38</v>
      </c>
      <c r="H13" s="196">
        <f>'[2]28'!I15</f>
        <v>0</v>
      </c>
      <c r="I13" s="196">
        <f>'[2]28'!J15</f>
        <v>0</v>
      </c>
      <c r="J13" s="196">
        <f>'[2]28'!K15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'[2]28'!B16</f>
        <v>42</v>
      </c>
      <c r="C14" s="196">
        <f>'[2]28'!C16</f>
        <v>30</v>
      </c>
      <c r="D14" s="196">
        <f>'[2]28'!D16</f>
        <v>0</v>
      </c>
      <c r="E14" s="196">
        <f>'[2]28'!E16</f>
        <v>0</v>
      </c>
      <c r="F14" s="15">
        <f t="shared" si="6"/>
        <v>72</v>
      </c>
      <c r="G14" s="195">
        <f>'[2]28'!H16</f>
        <v>38</v>
      </c>
      <c r="H14" s="196">
        <f>'[2]28'!I16</f>
        <v>0</v>
      </c>
      <c r="I14" s="196">
        <f>'[2]28'!J16</f>
        <v>0</v>
      </c>
      <c r="J14" s="196">
        <f>'[2]28'!K16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'[2]28'!B17</f>
        <v>42</v>
      </c>
      <c r="C15" s="196">
        <f>'[2]28'!C17</f>
        <v>30</v>
      </c>
      <c r="D15" s="196">
        <f>'[2]28'!D17</f>
        <v>0</v>
      </c>
      <c r="E15" s="196">
        <f>'[2]28'!E17</f>
        <v>0</v>
      </c>
      <c r="F15" s="15">
        <f t="shared" si="6"/>
        <v>72</v>
      </c>
      <c r="G15" s="195">
        <f>'[2]28'!H17</f>
        <v>38</v>
      </c>
      <c r="H15" s="196">
        <f>'[2]28'!I17</f>
        <v>0</v>
      </c>
      <c r="I15" s="196">
        <f>'[2]28'!J17</f>
        <v>0</v>
      </c>
      <c r="J15" s="196">
        <f>'[2]28'!K17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'[2]28'!B18</f>
        <v>42</v>
      </c>
      <c r="C16" s="196">
        <f>'[2]28'!C18</f>
        <v>30</v>
      </c>
      <c r="D16" s="196">
        <f>'[2]28'!D18</f>
        <v>0</v>
      </c>
      <c r="E16" s="196">
        <f>'[2]28'!E18</f>
        <v>0</v>
      </c>
      <c r="F16" s="15">
        <f t="shared" si="6"/>
        <v>72</v>
      </c>
      <c r="G16" s="195">
        <f>'[2]28'!H18</f>
        <v>38</v>
      </c>
      <c r="H16" s="196">
        <f>'[2]28'!I18</f>
        <v>0</v>
      </c>
      <c r="I16" s="196">
        <f>'[2]28'!J18</f>
        <v>0</v>
      </c>
      <c r="J16" s="196">
        <f>'[2]28'!K18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'[2]28'!B19</f>
        <v>42</v>
      </c>
      <c r="C17" s="196">
        <f>'[2]28'!C19</f>
        <v>30</v>
      </c>
      <c r="D17" s="196">
        <f>'[2]28'!D19</f>
        <v>0</v>
      </c>
      <c r="E17" s="196">
        <f>'[2]28'!E19</f>
        <v>0</v>
      </c>
      <c r="F17" s="15">
        <f t="shared" si="6"/>
        <v>72</v>
      </c>
      <c r="G17" s="195">
        <f>'[2]28'!H19</f>
        <v>38</v>
      </c>
      <c r="H17" s="196">
        <f>'[2]28'!I19</f>
        <v>0</v>
      </c>
      <c r="I17" s="196">
        <f>'[2]28'!J19</f>
        <v>0</v>
      </c>
      <c r="J17" s="196">
        <f>'[2]28'!K19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'[2]28'!B20</f>
        <v>42</v>
      </c>
      <c r="C18" s="196">
        <f>'[2]28'!C20</f>
        <v>30</v>
      </c>
      <c r="D18" s="196">
        <f>'[2]28'!D20</f>
        <v>0</v>
      </c>
      <c r="E18" s="196">
        <f>'[2]28'!E20</f>
        <v>0</v>
      </c>
      <c r="F18" s="15">
        <f t="shared" si="6"/>
        <v>72</v>
      </c>
      <c r="G18" s="195">
        <f>'[2]28'!H20</f>
        <v>38</v>
      </c>
      <c r="H18" s="196">
        <f>'[2]28'!I20</f>
        <v>0</v>
      </c>
      <c r="I18" s="196">
        <f>'[2]28'!J20</f>
        <v>0</v>
      </c>
      <c r="J18" s="196">
        <f>'[2]28'!K20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'[2]28'!B21</f>
        <v>42</v>
      </c>
      <c r="C19" s="196">
        <f>'[2]28'!C21</f>
        <v>30</v>
      </c>
      <c r="D19" s="196">
        <f>'[2]28'!D21</f>
        <v>0</v>
      </c>
      <c r="E19" s="196">
        <f>'[2]28'!E21</f>
        <v>0</v>
      </c>
      <c r="F19" s="15">
        <f t="shared" si="6"/>
        <v>72</v>
      </c>
      <c r="G19" s="195">
        <f>'[2]28'!H21</f>
        <v>38</v>
      </c>
      <c r="H19" s="196">
        <f>'[2]28'!I21</f>
        <v>0</v>
      </c>
      <c r="I19" s="196">
        <f>'[2]28'!J21</f>
        <v>0</v>
      </c>
      <c r="J19" s="196">
        <f>'[2]28'!K21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'[2]28'!B22</f>
        <v>42</v>
      </c>
      <c r="C20" s="196">
        <f>'[2]28'!C22</f>
        <v>30</v>
      </c>
      <c r="D20" s="196">
        <f>'[2]28'!D22</f>
        <v>0</v>
      </c>
      <c r="E20" s="196">
        <f>'[2]28'!E22</f>
        <v>0</v>
      </c>
      <c r="F20" s="15">
        <f t="shared" si="6"/>
        <v>72</v>
      </c>
      <c r="G20" s="195">
        <f>'[2]28'!H22</f>
        <v>38</v>
      </c>
      <c r="H20" s="196">
        <f>'[2]28'!I22</f>
        <v>0</v>
      </c>
      <c r="I20" s="196">
        <f>'[2]28'!J22</f>
        <v>0</v>
      </c>
      <c r="J20" s="196">
        <f>'[2]28'!K22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'[2]28'!B23</f>
        <v>42</v>
      </c>
      <c r="C21" s="196">
        <f>'[2]28'!C23</f>
        <v>30</v>
      </c>
      <c r="D21" s="196">
        <f>'[2]28'!D23</f>
        <v>0</v>
      </c>
      <c r="E21" s="196">
        <f>'[2]28'!E23</f>
        <v>0</v>
      </c>
      <c r="F21" s="15">
        <f t="shared" si="6"/>
        <v>72</v>
      </c>
      <c r="G21" s="195">
        <f>'[2]28'!H23</f>
        <v>38</v>
      </c>
      <c r="H21" s="196">
        <f>'[2]28'!I23</f>
        <v>0</v>
      </c>
      <c r="I21" s="196">
        <f>'[2]28'!J23</f>
        <v>0</v>
      </c>
      <c r="J21" s="196">
        <f>'[2]28'!K23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'[2]28'!B24</f>
        <v>42</v>
      </c>
      <c r="C22" s="196">
        <f>'[2]28'!C24</f>
        <v>30</v>
      </c>
      <c r="D22" s="196">
        <f>'[2]28'!D24</f>
        <v>0</v>
      </c>
      <c r="E22" s="196">
        <f>'[2]28'!E24</f>
        <v>0</v>
      </c>
      <c r="F22" s="15">
        <f t="shared" si="6"/>
        <v>72</v>
      </c>
      <c r="G22" s="195">
        <f>'[2]28'!H24</f>
        <v>38</v>
      </c>
      <c r="H22" s="196">
        <f>'[2]28'!I24</f>
        <v>0</v>
      </c>
      <c r="I22" s="196">
        <f>'[2]28'!J24</f>
        <v>0</v>
      </c>
      <c r="J22" s="196">
        <f>'[2]28'!K24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'[2]28'!B25</f>
        <v>42</v>
      </c>
      <c r="C23" s="196">
        <f>'[2]28'!C25</f>
        <v>30</v>
      </c>
      <c r="D23" s="196">
        <f>'[2]28'!D25</f>
        <v>0</v>
      </c>
      <c r="E23" s="196">
        <f>'[2]28'!E25</f>
        <v>0</v>
      </c>
      <c r="F23" s="15">
        <f t="shared" si="6"/>
        <v>72</v>
      </c>
      <c r="G23" s="195">
        <f>'[2]28'!H25</f>
        <v>38</v>
      </c>
      <c r="H23" s="196">
        <f>'[2]28'!I25</f>
        <v>0</v>
      </c>
      <c r="I23" s="196">
        <f>'[2]28'!J25</f>
        <v>0</v>
      </c>
      <c r="J23" s="196">
        <f>'[2]28'!K25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'[2]28'!B26</f>
        <v>42</v>
      </c>
      <c r="C24" s="196">
        <f>'[2]28'!C26</f>
        <v>30</v>
      </c>
      <c r="D24" s="196">
        <f>'[2]28'!D26</f>
        <v>0</v>
      </c>
      <c r="E24" s="196">
        <f>'[2]28'!E26</f>
        <v>0</v>
      </c>
      <c r="F24" s="15">
        <f t="shared" si="6"/>
        <v>72</v>
      </c>
      <c r="G24" s="195">
        <f>'[2]28'!H26</f>
        <v>38</v>
      </c>
      <c r="H24" s="196">
        <f>'[2]28'!I26</f>
        <v>0</v>
      </c>
      <c r="I24" s="196">
        <f>'[2]28'!J26</f>
        <v>0</v>
      </c>
      <c r="J24" s="196">
        <f>'[2]28'!K26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'[2]28'!B27</f>
        <v>42</v>
      </c>
      <c r="C25" s="196">
        <f>'[2]28'!C27</f>
        <v>30</v>
      </c>
      <c r="D25" s="196">
        <f>'[2]28'!D27</f>
        <v>0</v>
      </c>
      <c r="E25" s="196">
        <f>'[2]28'!E27</f>
        <v>0</v>
      </c>
      <c r="F25" s="15">
        <f t="shared" si="6"/>
        <v>72</v>
      </c>
      <c r="G25" s="195">
        <f>'[2]28'!H27</f>
        <v>38</v>
      </c>
      <c r="H25" s="196">
        <f>'[2]28'!I27</f>
        <v>0</v>
      </c>
      <c r="I25" s="196">
        <f>'[2]28'!J27</f>
        <v>0</v>
      </c>
      <c r="J25" s="196">
        <f>'[2]28'!K27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'[2]28'!B28</f>
        <v>42</v>
      </c>
      <c r="C26" s="196">
        <f>'[2]28'!C28</f>
        <v>30</v>
      </c>
      <c r="D26" s="196">
        <f>'[2]28'!D28</f>
        <v>0</v>
      </c>
      <c r="E26" s="196">
        <f>'[2]28'!E28</f>
        <v>0</v>
      </c>
      <c r="F26" s="15">
        <f t="shared" si="6"/>
        <v>72</v>
      </c>
      <c r="G26" s="195">
        <f>'[2]28'!H28</f>
        <v>38</v>
      </c>
      <c r="H26" s="196">
        <f>'[2]28'!I28</f>
        <v>0</v>
      </c>
      <c r="I26" s="196">
        <f>'[2]28'!J28</f>
        <v>0</v>
      </c>
      <c r="J26" s="196">
        <f>'[2]28'!K28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'[2]28'!B29</f>
        <v>42</v>
      </c>
      <c r="C27" s="196">
        <f>'[2]28'!C29</f>
        <v>30</v>
      </c>
      <c r="D27" s="196">
        <f>'[2]28'!D29</f>
        <v>0</v>
      </c>
      <c r="E27" s="196">
        <f>'[2]28'!E29</f>
        <v>0</v>
      </c>
      <c r="F27" s="15">
        <f t="shared" si="6"/>
        <v>72</v>
      </c>
      <c r="G27" s="195">
        <f>'[2]28'!H29</f>
        <v>38</v>
      </c>
      <c r="H27" s="196">
        <f>'[2]28'!I29</f>
        <v>0</v>
      </c>
      <c r="I27" s="196">
        <f>'[2]28'!J29</f>
        <v>0</v>
      </c>
      <c r="J27" s="196">
        <f>'[2]28'!K29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'[2]28'!B30</f>
        <v>42</v>
      </c>
      <c r="C28" s="196">
        <f>'[2]28'!C30</f>
        <v>30</v>
      </c>
      <c r="D28" s="196">
        <f>'[2]28'!D30</f>
        <v>0</v>
      </c>
      <c r="E28" s="196">
        <f>'[2]28'!E30</f>
        <v>0</v>
      </c>
      <c r="F28" s="15">
        <f t="shared" si="6"/>
        <v>72</v>
      </c>
      <c r="G28" s="195">
        <f>'[2]28'!H30</f>
        <v>38</v>
      </c>
      <c r="H28" s="196">
        <f>'[2]28'!I30</f>
        <v>0</v>
      </c>
      <c r="I28" s="196">
        <f>'[2]28'!J30</f>
        <v>0</v>
      </c>
      <c r="J28" s="196">
        <f>'[2]28'!K30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'[2]28'!B31</f>
        <v>42</v>
      </c>
      <c r="C29" s="196">
        <f>'[2]28'!C31</f>
        <v>30</v>
      </c>
      <c r="D29" s="196">
        <f>'[2]28'!D31</f>
        <v>0</v>
      </c>
      <c r="E29" s="196">
        <f>'[2]28'!E31</f>
        <v>0</v>
      </c>
      <c r="F29" s="15">
        <f t="shared" si="6"/>
        <v>72</v>
      </c>
      <c r="G29" s="195">
        <f>'[2]28'!H31</f>
        <v>38</v>
      </c>
      <c r="H29" s="196">
        <f>'[2]28'!I31</f>
        <v>0</v>
      </c>
      <c r="I29" s="196">
        <f>'[2]28'!J31</f>
        <v>0</v>
      </c>
      <c r="J29" s="196">
        <f>'[2]28'!K31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'[2]28'!B32</f>
        <v>42</v>
      </c>
      <c r="C30" s="196">
        <f>'[2]28'!C32</f>
        <v>30</v>
      </c>
      <c r="D30" s="196">
        <f>'[2]28'!D32</f>
        <v>0</v>
      </c>
      <c r="E30" s="196">
        <f>'[2]28'!E32</f>
        <v>0</v>
      </c>
      <c r="F30" s="15">
        <f t="shared" si="6"/>
        <v>72</v>
      </c>
      <c r="G30" s="195">
        <f>'[2]28'!H32</f>
        <v>38</v>
      </c>
      <c r="H30" s="196">
        <f>'[2]28'!I32</f>
        <v>0</v>
      </c>
      <c r="I30" s="196">
        <f>'[2]28'!J32</f>
        <v>0</v>
      </c>
      <c r="J30" s="196">
        <f>'[2]28'!K32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'[2]28'!B33</f>
        <v>42</v>
      </c>
      <c r="C31" s="196">
        <f>'[2]28'!C33</f>
        <v>30</v>
      </c>
      <c r="D31" s="196">
        <f>'[2]28'!D33</f>
        <v>0</v>
      </c>
      <c r="E31" s="196">
        <f>'[2]28'!E33</f>
        <v>0</v>
      </c>
      <c r="F31" s="15">
        <f t="shared" si="6"/>
        <v>72</v>
      </c>
      <c r="G31" s="195">
        <f>'[2]28'!H33</f>
        <v>38</v>
      </c>
      <c r="H31" s="196">
        <f>'[2]28'!I33</f>
        <v>0</v>
      </c>
      <c r="I31" s="196">
        <f>'[2]28'!J33</f>
        <v>0</v>
      </c>
      <c r="J31" s="196">
        <f>'[2]28'!K33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'[2]28'!B34</f>
        <v>42</v>
      </c>
      <c r="C32" s="196">
        <f>'[2]28'!C34</f>
        <v>30</v>
      </c>
      <c r="D32" s="196">
        <f>'[2]28'!D34</f>
        <v>0</v>
      </c>
      <c r="E32" s="196">
        <f>'[2]28'!E34</f>
        <v>0</v>
      </c>
      <c r="F32" s="15">
        <f t="shared" si="6"/>
        <v>72</v>
      </c>
      <c r="G32" s="195">
        <f>'[2]28'!H34</f>
        <v>38</v>
      </c>
      <c r="H32" s="196">
        <f>'[2]28'!I34</f>
        <v>0</v>
      </c>
      <c r="I32" s="196">
        <f>'[2]28'!J34</f>
        <v>0</v>
      </c>
      <c r="J32" s="196">
        <f>'[2]28'!K34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'[2]28'!B35</f>
        <v>42</v>
      </c>
      <c r="C33" s="196">
        <f>'[2]28'!C35</f>
        <v>30</v>
      </c>
      <c r="D33" s="196">
        <f>'[2]28'!D35</f>
        <v>0</v>
      </c>
      <c r="E33" s="196">
        <f>'[2]28'!E35</f>
        <v>0</v>
      </c>
      <c r="F33" s="15">
        <f t="shared" si="6"/>
        <v>72</v>
      </c>
      <c r="G33" s="195">
        <f>'[2]28'!H35</f>
        <v>38</v>
      </c>
      <c r="H33" s="196">
        <f>'[2]28'!I35</f>
        <v>0</v>
      </c>
      <c r="I33" s="196">
        <f>'[2]28'!J35</f>
        <v>0</v>
      </c>
      <c r="J33" s="196">
        <f>'[2]28'!K35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'[2]28'!B36</f>
        <v>42</v>
      </c>
      <c r="C34" s="196">
        <f>'[2]28'!C36</f>
        <v>30</v>
      </c>
      <c r="D34" s="196">
        <f>'[2]28'!D36</f>
        <v>0</v>
      </c>
      <c r="E34" s="196">
        <f>'[2]28'!E36</f>
        <v>0</v>
      </c>
      <c r="F34" s="15">
        <f t="shared" si="6"/>
        <v>72</v>
      </c>
      <c r="G34" s="195">
        <f>'[2]28'!H36</f>
        <v>38</v>
      </c>
      <c r="H34" s="196">
        <f>'[2]28'!I36</f>
        <v>0</v>
      </c>
      <c r="I34" s="196">
        <f>'[2]28'!J36</f>
        <v>0</v>
      </c>
      <c r="J34" s="196">
        <f>'[2]28'!K36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'[2]28'!B37</f>
        <v>42</v>
      </c>
      <c r="C35" s="196">
        <f>'[2]28'!C37</f>
        <v>30</v>
      </c>
      <c r="D35" s="196">
        <f>'[2]28'!D37</f>
        <v>0</v>
      </c>
      <c r="E35" s="196">
        <f>'[2]28'!E37</f>
        <v>0</v>
      </c>
      <c r="F35" s="15">
        <f t="shared" si="6"/>
        <v>72</v>
      </c>
      <c r="G35" s="195">
        <f>'[2]28'!H37</f>
        <v>38</v>
      </c>
      <c r="H35" s="196">
        <f>'[2]28'!I37</f>
        <v>0</v>
      </c>
      <c r="I35" s="196">
        <f>'[2]28'!J37</f>
        <v>0</v>
      </c>
      <c r="J35" s="196">
        <f>'[2]28'!K37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'[2]28'!B38</f>
        <v>42</v>
      </c>
      <c r="C36" s="196">
        <f>'[2]28'!C38</f>
        <v>30</v>
      </c>
      <c r="D36" s="196">
        <f>'[2]28'!D38</f>
        <v>0</v>
      </c>
      <c r="E36" s="196">
        <f>'[2]28'!E38</f>
        <v>0</v>
      </c>
      <c r="F36" s="15">
        <f t="shared" si="6"/>
        <v>72</v>
      </c>
      <c r="G36" s="195">
        <f>'[2]28'!H38</f>
        <v>38</v>
      </c>
      <c r="H36" s="196">
        <f>'[2]28'!I38</f>
        <v>0</v>
      </c>
      <c r="I36" s="196">
        <f>'[2]28'!J38</f>
        <v>0</v>
      </c>
      <c r="J36" s="196">
        <f>'[2]28'!K38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'[2]28'!B39</f>
        <v>42</v>
      </c>
      <c r="C37" s="196">
        <f>'[2]28'!C39</f>
        <v>30</v>
      </c>
      <c r="D37" s="196">
        <f>'[2]28'!D39</f>
        <v>0</v>
      </c>
      <c r="E37" s="196">
        <f>'[2]28'!E39</f>
        <v>0</v>
      </c>
      <c r="F37" s="15">
        <f t="shared" si="6"/>
        <v>72</v>
      </c>
      <c r="G37" s="195">
        <f>'[2]28'!H39</f>
        <v>38</v>
      </c>
      <c r="H37" s="196">
        <f>'[2]28'!I39</f>
        <v>0</v>
      </c>
      <c r="I37" s="196">
        <f>'[2]28'!J39</f>
        <v>0</v>
      </c>
      <c r="J37" s="196">
        <f>'[2]28'!K39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'[2]28'!B40</f>
        <v>42</v>
      </c>
      <c r="C38" s="196">
        <f>'[2]28'!C40</f>
        <v>30</v>
      </c>
      <c r="D38" s="196">
        <f>'[2]28'!D40</f>
        <v>0</v>
      </c>
      <c r="E38" s="196">
        <f>'[2]28'!E40</f>
        <v>0</v>
      </c>
      <c r="F38" s="15">
        <f t="shared" si="6"/>
        <v>72</v>
      </c>
      <c r="G38" s="195">
        <f>'[2]28'!H40</f>
        <v>38</v>
      </c>
      <c r="H38" s="196">
        <f>'[2]28'!I40</f>
        <v>0</v>
      </c>
      <c r="I38" s="196">
        <f>'[2]28'!J40</f>
        <v>0</v>
      </c>
      <c r="J38" s="196">
        <f>'[2]28'!K40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'[2]28'!B41</f>
        <v>42</v>
      </c>
      <c r="C39" s="196">
        <f>'[2]28'!C41</f>
        <v>30</v>
      </c>
      <c r="D39" s="196">
        <f>'[2]28'!D41</f>
        <v>0</v>
      </c>
      <c r="E39" s="196">
        <f>'[2]28'!E41</f>
        <v>0</v>
      </c>
      <c r="F39" s="15">
        <f t="shared" si="6"/>
        <v>72</v>
      </c>
      <c r="G39" s="195">
        <f>'[2]28'!H41</f>
        <v>38</v>
      </c>
      <c r="H39" s="196">
        <f>'[2]28'!I41</f>
        <v>0</v>
      </c>
      <c r="I39" s="196">
        <f>'[2]28'!J41</f>
        <v>0</v>
      </c>
      <c r="J39" s="196">
        <f>'[2]28'!K41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5">
        <f>'[2]28'!B42</f>
        <v>42</v>
      </c>
      <c r="C40" s="196">
        <f>'[2]28'!C42</f>
        <v>30</v>
      </c>
      <c r="D40" s="196">
        <f>'[2]28'!D42</f>
        <v>0</v>
      </c>
      <c r="E40" s="196">
        <f>'[2]28'!E42</f>
        <v>0</v>
      </c>
      <c r="F40" s="15">
        <f t="shared" si="6"/>
        <v>72</v>
      </c>
      <c r="G40" s="195">
        <f>'[2]28'!H42</f>
        <v>38</v>
      </c>
      <c r="H40" s="196">
        <f>'[2]28'!I42</f>
        <v>0</v>
      </c>
      <c r="I40" s="196">
        <f>'[2]28'!J42</f>
        <v>0</v>
      </c>
      <c r="J40" s="196">
        <f>'[2]28'!K42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5">
        <f>'[2]28'!B43</f>
        <v>42</v>
      </c>
      <c r="C41" s="196">
        <f>'[2]28'!C43</f>
        <v>30</v>
      </c>
      <c r="D41" s="196">
        <f>'[2]28'!D43</f>
        <v>0</v>
      </c>
      <c r="E41" s="196">
        <f>'[2]28'!E43</f>
        <v>0</v>
      </c>
      <c r="F41" s="15">
        <f t="shared" si="6"/>
        <v>72</v>
      </c>
      <c r="G41" s="195">
        <f>'[2]28'!H43</f>
        <v>37</v>
      </c>
      <c r="H41" s="196">
        <f>'[2]28'!I43</f>
        <v>0</v>
      </c>
      <c r="I41" s="196">
        <f>'[2]28'!J43</f>
        <v>0</v>
      </c>
      <c r="J41" s="196">
        <f>'[2]28'!K43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5">
        <f>'[2]28'!B44</f>
        <v>42</v>
      </c>
      <c r="C42" s="196">
        <f>'[2]28'!C44</f>
        <v>30</v>
      </c>
      <c r="D42" s="196">
        <f>'[2]28'!D44</f>
        <v>0</v>
      </c>
      <c r="E42" s="196">
        <f>'[2]28'!E44</f>
        <v>0</v>
      </c>
      <c r="F42" s="15">
        <f t="shared" si="6"/>
        <v>72</v>
      </c>
      <c r="G42" s="195">
        <f>'[2]28'!H44</f>
        <v>37</v>
      </c>
      <c r="H42" s="196">
        <f>'[2]28'!I44</f>
        <v>0</v>
      </c>
      <c r="I42" s="196">
        <f>'[2]28'!J44</f>
        <v>0</v>
      </c>
      <c r="J42" s="196">
        <f>'[2]28'!K44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5">
        <f>'[2]28'!B45</f>
        <v>42</v>
      </c>
      <c r="C43" s="196">
        <f>'[2]28'!C45</f>
        <v>30</v>
      </c>
      <c r="D43" s="196">
        <f>'[2]28'!D45</f>
        <v>0</v>
      </c>
      <c r="E43" s="196">
        <f>'[2]28'!E45</f>
        <v>0</v>
      </c>
      <c r="F43" s="15">
        <f t="shared" si="6"/>
        <v>72</v>
      </c>
      <c r="G43" s="195">
        <f>'[2]28'!H45</f>
        <v>37</v>
      </c>
      <c r="H43" s="196">
        <f>'[2]28'!I45</f>
        <v>0</v>
      </c>
      <c r="I43" s="196">
        <f>'[2]28'!J45</f>
        <v>0</v>
      </c>
      <c r="J43" s="196">
        <f>'[2]28'!K45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5">
        <f>'[2]28'!B46</f>
        <v>42</v>
      </c>
      <c r="C44" s="196">
        <f>'[2]28'!C46</f>
        <v>30</v>
      </c>
      <c r="D44" s="196">
        <f>'[2]28'!D46</f>
        <v>0</v>
      </c>
      <c r="E44" s="196">
        <f>'[2]28'!E46</f>
        <v>0</v>
      </c>
      <c r="F44" s="15">
        <f t="shared" si="6"/>
        <v>72</v>
      </c>
      <c r="G44" s="195">
        <f>'[2]28'!H46</f>
        <v>37</v>
      </c>
      <c r="H44" s="196">
        <f>'[2]28'!I46</f>
        <v>0</v>
      </c>
      <c r="I44" s="196">
        <f>'[2]28'!J46</f>
        <v>0</v>
      </c>
      <c r="J44" s="196">
        <f>'[2]28'!K46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5">
        <f>'[2]28'!B47</f>
        <v>42</v>
      </c>
      <c r="C45" s="196">
        <f>'[2]28'!C47</f>
        <v>30</v>
      </c>
      <c r="D45" s="196">
        <f>'[2]28'!D47</f>
        <v>0</v>
      </c>
      <c r="E45" s="196">
        <f>'[2]28'!E47</f>
        <v>0</v>
      </c>
      <c r="F45" s="15">
        <f t="shared" si="6"/>
        <v>72</v>
      </c>
      <c r="G45" s="195">
        <f>'[2]28'!H47</f>
        <v>36</v>
      </c>
      <c r="H45" s="196">
        <f>'[2]28'!I47</f>
        <v>0</v>
      </c>
      <c r="I45" s="196">
        <f>'[2]28'!J47</f>
        <v>0</v>
      </c>
      <c r="J45" s="196">
        <f>'[2]28'!K47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195">
        <f>'[2]28'!B48</f>
        <v>42</v>
      </c>
      <c r="C46" s="196">
        <f>'[2]28'!C48</f>
        <v>30</v>
      </c>
      <c r="D46" s="196">
        <f>'[2]28'!D48</f>
        <v>0</v>
      </c>
      <c r="E46" s="196">
        <f>'[2]28'!E48</f>
        <v>0</v>
      </c>
      <c r="F46" s="15">
        <f t="shared" si="6"/>
        <v>72</v>
      </c>
      <c r="G46" s="195">
        <f>'[2]28'!H48</f>
        <v>36</v>
      </c>
      <c r="H46" s="196">
        <f>'[2]28'!I48</f>
        <v>0</v>
      </c>
      <c r="I46" s="196">
        <f>'[2]28'!J48</f>
        <v>0</v>
      </c>
      <c r="J46" s="196">
        <f>'[2]28'!K48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95">
        <f>'[2]28'!B49</f>
        <v>42</v>
      </c>
      <c r="C47" s="196">
        <f>'[2]28'!C49</f>
        <v>30</v>
      </c>
      <c r="D47" s="196">
        <f>'[2]28'!D49</f>
        <v>0</v>
      </c>
      <c r="E47" s="196">
        <f>'[2]28'!E49</f>
        <v>0</v>
      </c>
      <c r="F47" s="15">
        <f t="shared" si="6"/>
        <v>72</v>
      </c>
      <c r="G47" s="195">
        <f>'[2]28'!H49</f>
        <v>36</v>
      </c>
      <c r="H47" s="196">
        <f>'[2]28'!I49</f>
        <v>0</v>
      </c>
      <c r="I47" s="196">
        <f>'[2]28'!J49</f>
        <v>0</v>
      </c>
      <c r="J47" s="196">
        <f>'[2]28'!K49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5">
        <f>'[2]28'!B50</f>
        <v>42</v>
      </c>
      <c r="C48" s="196">
        <f>'[2]28'!C50</f>
        <v>30</v>
      </c>
      <c r="D48" s="196">
        <f>'[2]28'!D50</f>
        <v>0</v>
      </c>
      <c r="E48" s="196">
        <f>'[2]28'!E50</f>
        <v>0</v>
      </c>
      <c r="F48" s="15">
        <f t="shared" si="6"/>
        <v>72</v>
      </c>
      <c r="G48" s="195">
        <f>'[2]28'!H50</f>
        <v>36</v>
      </c>
      <c r="H48" s="196">
        <f>'[2]28'!I50</f>
        <v>0</v>
      </c>
      <c r="I48" s="196">
        <f>'[2]28'!J50</f>
        <v>0</v>
      </c>
      <c r="J48" s="196">
        <f>'[2]28'!K50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5">
        <f>'[2]28'!B51</f>
        <v>42</v>
      </c>
      <c r="C49" s="196">
        <f>'[2]28'!C51</f>
        <v>30</v>
      </c>
      <c r="D49" s="196">
        <f>'[2]28'!D51</f>
        <v>0</v>
      </c>
      <c r="E49" s="196">
        <f>'[2]28'!E51</f>
        <v>0</v>
      </c>
      <c r="F49" s="15">
        <f t="shared" si="6"/>
        <v>72</v>
      </c>
      <c r="G49" s="195">
        <f>'[2]28'!H51</f>
        <v>35</v>
      </c>
      <c r="H49" s="196">
        <f>'[2]28'!I51</f>
        <v>0</v>
      </c>
      <c r="I49" s="196">
        <f>'[2]28'!J51</f>
        <v>0</v>
      </c>
      <c r="J49" s="196">
        <f>'[2]28'!K51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195">
        <f>'[2]28'!B52</f>
        <v>42</v>
      </c>
      <c r="C50" s="196">
        <f>'[2]28'!C52</f>
        <v>30</v>
      </c>
      <c r="D50" s="196">
        <f>'[2]28'!D52</f>
        <v>0</v>
      </c>
      <c r="E50" s="196">
        <f>'[2]28'!E52</f>
        <v>0</v>
      </c>
      <c r="F50" s="15">
        <f t="shared" si="6"/>
        <v>72</v>
      </c>
      <c r="G50" s="195">
        <f>'[2]28'!H52</f>
        <v>35</v>
      </c>
      <c r="H50" s="196">
        <f>'[2]28'!I52</f>
        <v>0</v>
      </c>
      <c r="I50" s="196">
        <f>'[2]28'!J52</f>
        <v>0</v>
      </c>
      <c r="J50" s="196">
        <f>'[2]28'!K52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195">
        <f>'[2]28'!B53</f>
        <v>42</v>
      </c>
      <c r="C51" s="196">
        <f>'[2]28'!C53</f>
        <v>30</v>
      </c>
      <c r="D51" s="196">
        <f>'[2]28'!D53</f>
        <v>0</v>
      </c>
      <c r="E51" s="196">
        <f>'[2]28'!E53</f>
        <v>0</v>
      </c>
      <c r="F51" s="15">
        <f t="shared" si="6"/>
        <v>72</v>
      </c>
      <c r="G51" s="195">
        <f>'[2]28'!H53</f>
        <v>35</v>
      </c>
      <c r="H51" s="196">
        <f>'[2]28'!I53</f>
        <v>0</v>
      </c>
      <c r="I51" s="196">
        <f>'[2]28'!J53</f>
        <v>0</v>
      </c>
      <c r="J51" s="196">
        <f>'[2]28'!K53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195">
        <f>'[2]28'!B54</f>
        <v>42</v>
      </c>
      <c r="C52" s="196">
        <f>'[2]28'!C54</f>
        <v>30</v>
      </c>
      <c r="D52" s="196">
        <f>'[2]28'!D54</f>
        <v>0</v>
      </c>
      <c r="E52" s="196">
        <f>'[2]28'!E54</f>
        <v>0</v>
      </c>
      <c r="F52" s="15">
        <f t="shared" si="6"/>
        <v>72</v>
      </c>
      <c r="G52" s="195">
        <f>'[2]28'!H54</f>
        <v>35</v>
      </c>
      <c r="H52" s="196">
        <f>'[2]28'!I54</f>
        <v>0</v>
      </c>
      <c r="I52" s="196">
        <f>'[2]28'!J54</f>
        <v>0</v>
      </c>
      <c r="J52" s="196">
        <f>'[2]28'!K54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195">
        <f>'[2]28'!B55</f>
        <v>42</v>
      </c>
      <c r="C53" s="196">
        <f>'[2]28'!C55</f>
        <v>30</v>
      </c>
      <c r="D53" s="196">
        <f>'[2]28'!D55</f>
        <v>0</v>
      </c>
      <c r="E53" s="196">
        <f>'[2]28'!E55</f>
        <v>0</v>
      </c>
      <c r="F53" s="15">
        <f t="shared" si="6"/>
        <v>72</v>
      </c>
      <c r="G53" s="195">
        <f>'[2]28'!H55</f>
        <v>35</v>
      </c>
      <c r="H53" s="196">
        <f>'[2]28'!I55</f>
        <v>0</v>
      </c>
      <c r="I53" s="196">
        <f>'[2]28'!J55</f>
        <v>0</v>
      </c>
      <c r="J53" s="196">
        <f>'[2]28'!K55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195">
        <f>'[2]28'!B56</f>
        <v>42</v>
      </c>
      <c r="C54" s="196">
        <f>'[2]28'!C56</f>
        <v>30</v>
      </c>
      <c r="D54" s="196">
        <f>'[2]28'!D56</f>
        <v>0</v>
      </c>
      <c r="E54" s="196">
        <f>'[2]28'!E56</f>
        <v>0</v>
      </c>
      <c r="F54" s="15">
        <f t="shared" si="6"/>
        <v>72</v>
      </c>
      <c r="G54" s="195">
        <f>'[2]28'!H56</f>
        <v>35</v>
      </c>
      <c r="H54" s="196">
        <f>'[2]28'!I56</f>
        <v>0</v>
      </c>
      <c r="I54" s="196">
        <f>'[2]28'!J56</f>
        <v>0</v>
      </c>
      <c r="J54" s="196">
        <f>'[2]28'!K56</f>
        <v>0</v>
      </c>
      <c r="K54" s="15">
        <f t="shared" si="3"/>
        <v>35</v>
      </c>
      <c r="L54" s="18">
        <f>frq!C54</f>
        <v>1</v>
      </c>
      <c r="M54" s="124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195">
        <f>'[2]28'!B57</f>
        <v>42</v>
      </c>
      <c r="C55" s="196">
        <f>'[2]28'!C57</f>
        <v>30</v>
      </c>
      <c r="D55" s="196">
        <f>'[2]28'!D57</f>
        <v>0</v>
      </c>
      <c r="E55" s="196">
        <f>'[2]28'!E57</f>
        <v>0</v>
      </c>
      <c r="F55" s="15">
        <f t="shared" si="6"/>
        <v>72</v>
      </c>
      <c r="G55" s="195">
        <f>'[2]28'!H57</f>
        <v>34</v>
      </c>
      <c r="H55" s="196">
        <f>'[2]28'!I57</f>
        <v>0</v>
      </c>
      <c r="I55" s="196">
        <f>'[2]28'!J57</f>
        <v>0</v>
      </c>
      <c r="J55" s="196">
        <f>'[2]28'!K57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195">
        <f>'[2]28'!B58</f>
        <v>42</v>
      </c>
      <c r="C56" s="196">
        <f>'[2]28'!C58</f>
        <v>30</v>
      </c>
      <c r="D56" s="196">
        <f>'[2]28'!D58</f>
        <v>0</v>
      </c>
      <c r="E56" s="196">
        <f>'[2]28'!E58</f>
        <v>0</v>
      </c>
      <c r="F56" s="15">
        <f t="shared" si="6"/>
        <v>72</v>
      </c>
      <c r="G56" s="195">
        <f>'[2]28'!H58</f>
        <v>34</v>
      </c>
      <c r="H56" s="196">
        <f>'[2]28'!I58</f>
        <v>0</v>
      </c>
      <c r="I56" s="196">
        <f>'[2]28'!J58</f>
        <v>0</v>
      </c>
      <c r="J56" s="196">
        <f>'[2]28'!K58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195">
        <f>'[2]28'!B59</f>
        <v>42</v>
      </c>
      <c r="C57" s="196">
        <f>'[2]28'!C59</f>
        <v>30</v>
      </c>
      <c r="D57" s="196">
        <f>'[2]28'!D59</f>
        <v>0</v>
      </c>
      <c r="E57" s="196">
        <f>'[2]28'!E59</f>
        <v>0</v>
      </c>
      <c r="F57" s="15">
        <f t="shared" si="6"/>
        <v>72</v>
      </c>
      <c r="G57" s="195">
        <f>'[2]28'!H59</f>
        <v>34</v>
      </c>
      <c r="H57" s="196">
        <f>'[2]28'!I59</f>
        <v>0</v>
      </c>
      <c r="I57" s="196">
        <f>'[2]28'!J59</f>
        <v>0</v>
      </c>
      <c r="J57" s="196">
        <f>'[2]28'!K59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5">
        <f>'[2]28'!B60</f>
        <v>42</v>
      </c>
      <c r="C58" s="196">
        <f>'[2]28'!C60</f>
        <v>30</v>
      </c>
      <c r="D58" s="196">
        <f>'[2]28'!D60</f>
        <v>0</v>
      </c>
      <c r="E58" s="196">
        <f>'[2]28'!E60</f>
        <v>0</v>
      </c>
      <c r="F58" s="15">
        <f t="shared" si="6"/>
        <v>72</v>
      </c>
      <c r="G58" s="195">
        <f>'[2]28'!H60</f>
        <v>34</v>
      </c>
      <c r="H58" s="196">
        <f>'[2]28'!I60</f>
        <v>0</v>
      </c>
      <c r="I58" s="196">
        <f>'[2]28'!J60</f>
        <v>0</v>
      </c>
      <c r="J58" s="196">
        <f>'[2]28'!K60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195">
        <f>'[2]28'!B61</f>
        <v>42</v>
      </c>
      <c r="C59" s="196">
        <f>'[2]28'!C61</f>
        <v>30</v>
      </c>
      <c r="D59" s="196">
        <f>'[2]28'!D61</f>
        <v>0</v>
      </c>
      <c r="E59" s="196">
        <f>'[2]28'!E61</f>
        <v>0</v>
      </c>
      <c r="F59" s="15">
        <f t="shared" si="6"/>
        <v>72</v>
      </c>
      <c r="G59" s="195">
        <f>'[2]28'!H61</f>
        <v>34</v>
      </c>
      <c r="H59" s="196">
        <f>'[2]28'!I61</f>
        <v>0</v>
      </c>
      <c r="I59" s="196">
        <f>'[2]28'!J61</f>
        <v>0</v>
      </c>
      <c r="J59" s="196">
        <f>'[2]28'!K61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195">
        <f>'[2]28'!B62</f>
        <v>42</v>
      </c>
      <c r="C60" s="196">
        <f>'[2]28'!C62</f>
        <v>30</v>
      </c>
      <c r="D60" s="196">
        <f>'[2]28'!D62</f>
        <v>0</v>
      </c>
      <c r="E60" s="196">
        <f>'[2]28'!E62</f>
        <v>0</v>
      </c>
      <c r="F60" s="15">
        <f t="shared" si="6"/>
        <v>72</v>
      </c>
      <c r="G60" s="195">
        <f>'[2]28'!H62</f>
        <v>34</v>
      </c>
      <c r="H60" s="196">
        <f>'[2]28'!I62</f>
        <v>0</v>
      </c>
      <c r="I60" s="196">
        <f>'[2]28'!J62</f>
        <v>0</v>
      </c>
      <c r="J60" s="196">
        <f>'[2]28'!K62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5">
        <f>'[2]28'!B63</f>
        <v>42</v>
      </c>
      <c r="C61" s="196">
        <f>'[2]28'!C63</f>
        <v>30</v>
      </c>
      <c r="D61" s="196">
        <f>'[2]28'!D63</f>
        <v>0</v>
      </c>
      <c r="E61" s="196">
        <f>'[2]28'!E63</f>
        <v>0</v>
      </c>
      <c r="F61" s="15">
        <f t="shared" si="6"/>
        <v>72</v>
      </c>
      <c r="G61" s="195">
        <f>'[2]28'!H63</f>
        <v>34</v>
      </c>
      <c r="H61" s="196">
        <f>'[2]28'!I63</f>
        <v>0</v>
      </c>
      <c r="I61" s="196">
        <f>'[2]28'!J63</f>
        <v>0</v>
      </c>
      <c r="J61" s="196">
        <f>'[2]28'!K63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5">
        <f>'[2]28'!B64</f>
        <v>42</v>
      </c>
      <c r="C62" s="196">
        <f>'[2]28'!C64</f>
        <v>30</v>
      </c>
      <c r="D62" s="196">
        <f>'[2]28'!D64</f>
        <v>0</v>
      </c>
      <c r="E62" s="196">
        <f>'[2]28'!E64</f>
        <v>0</v>
      </c>
      <c r="F62" s="15">
        <f t="shared" si="6"/>
        <v>72</v>
      </c>
      <c r="G62" s="195">
        <f>'[2]28'!H64</f>
        <v>34</v>
      </c>
      <c r="H62" s="196">
        <f>'[2]28'!I64</f>
        <v>0</v>
      </c>
      <c r="I62" s="196">
        <f>'[2]28'!J64</f>
        <v>0</v>
      </c>
      <c r="J62" s="196">
        <f>'[2]28'!K64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5">
        <f>'[2]28'!B65</f>
        <v>42</v>
      </c>
      <c r="C63" s="196">
        <f>'[2]28'!C65</f>
        <v>30</v>
      </c>
      <c r="D63" s="196">
        <f>'[2]28'!D65</f>
        <v>0</v>
      </c>
      <c r="E63" s="196">
        <f>'[2]28'!E65</f>
        <v>0</v>
      </c>
      <c r="F63" s="15">
        <f t="shared" si="6"/>
        <v>72</v>
      </c>
      <c r="G63" s="195">
        <f>'[2]28'!H65</f>
        <v>34</v>
      </c>
      <c r="H63" s="196">
        <f>'[2]28'!I65</f>
        <v>0</v>
      </c>
      <c r="I63" s="196">
        <f>'[2]28'!J65</f>
        <v>0</v>
      </c>
      <c r="J63" s="196">
        <f>'[2]28'!K65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5">
        <f>'[2]28'!B66</f>
        <v>42</v>
      </c>
      <c r="C64" s="196">
        <f>'[2]28'!C66</f>
        <v>30</v>
      </c>
      <c r="D64" s="196">
        <f>'[2]28'!D66</f>
        <v>0</v>
      </c>
      <c r="E64" s="196">
        <f>'[2]28'!E66</f>
        <v>0</v>
      </c>
      <c r="F64" s="15">
        <f t="shared" si="6"/>
        <v>72</v>
      </c>
      <c r="G64" s="195">
        <f>'[2]28'!H66</f>
        <v>34</v>
      </c>
      <c r="H64" s="196">
        <f>'[2]28'!I66</f>
        <v>0</v>
      </c>
      <c r="I64" s="196">
        <f>'[2]28'!J66</f>
        <v>0</v>
      </c>
      <c r="J64" s="196">
        <f>'[2]28'!K66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5">
        <f>'[2]28'!B67</f>
        <v>42</v>
      </c>
      <c r="C65" s="196">
        <f>'[2]28'!C67</f>
        <v>30</v>
      </c>
      <c r="D65" s="196">
        <f>'[2]28'!D67</f>
        <v>0</v>
      </c>
      <c r="E65" s="196">
        <f>'[2]28'!E67</f>
        <v>0</v>
      </c>
      <c r="F65" s="15">
        <f t="shared" si="6"/>
        <v>72</v>
      </c>
      <c r="G65" s="195">
        <f>'[2]28'!H67</f>
        <v>34</v>
      </c>
      <c r="H65" s="196">
        <f>'[2]28'!I67</f>
        <v>0</v>
      </c>
      <c r="I65" s="196">
        <f>'[2]28'!J67</f>
        <v>0</v>
      </c>
      <c r="J65" s="196">
        <f>'[2]28'!K67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5">
        <f>'[2]28'!B68</f>
        <v>42</v>
      </c>
      <c r="C66" s="196">
        <f>'[2]28'!C68</f>
        <v>30</v>
      </c>
      <c r="D66" s="196">
        <f>'[2]28'!D68</f>
        <v>0</v>
      </c>
      <c r="E66" s="196">
        <f>'[2]28'!E68</f>
        <v>0</v>
      </c>
      <c r="F66" s="15">
        <f t="shared" si="6"/>
        <v>72</v>
      </c>
      <c r="G66" s="195">
        <f>'[2]28'!H68</f>
        <v>34</v>
      </c>
      <c r="H66" s="196">
        <f>'[2]28'!I68</f>
        <v>0</v>
      </c>
      <c r="I66" s="196">
        <f>'[2]28'!J68</f>
        <v>0</v>
      </c>
      <c r="J66" s="196">
        <f>'[2]28'!K68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5">
        <f>'[2]28'!B69</f>
        <v>42</v>
      </c>
      <c r="C67" s="196">
        <f>'[2]28'!C69</f>
        <v>30</v>
      </c>
      <c r="D67" s="196">
        <f>'[2]28'!D69</f>
        <v>0</v>
      </c>
      <c r="E67" s="196">
        <f>'[2]28'!E69</f>
        <v>0</v>
      </c>
      <c r="F67" s="15">
        <f t="shared" si="6"/>
        <v>72</v>
      </c>
      <c r="G67" s="195">
        <f>'[2]28'!H69</f>
        <v>34</v>
      </c>
      <c r="H67" s="196">
        <f>'[2]28'!I69</f>
        <v>0</v>
      </c>
      <c r="I67" s="196">
        <f>'[2]28'!J69</f>
        <v>0</v>
      </c>
      <c r="J67" s="196">
        <f>'[2]28'!K69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5">
        <f>'[2]28'!B70</f>
        <v>42</v>
      </c>
      <c r="C68" s="196">
        <f>'[2]28'!C70</f>
        <v>30</v>
      </c>
      <c r="D68" s="196">
        <f>'[2]28'!D70</f>
        <v>0</v>
      </c>
      <c r="E68" s="196">
        <f>'[2]28'!E70</f>
        <v>0</v>
      </c>
      <c r="F68" s="15">
        <f t="shared" si="6"/>
        <v>72</v>
      </c>
      <c r="G68" s="195">
        <f>'[2]28'!H70</f>
        <v>34</v>
      </c>
      <c r="H68" s="196">
        <f>'[2]28'!I70</f>
        <v>0</v>
      </c>
      <c r="I68" s="196">
        <f>'[2]28'!J70</f>
        <v>0</v>
      </c>
      <c r="J68" s="196">
        <f>'[2]28'!K70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5">
        <f>'[2]28'!B71</f>
        <v>42</v>
      </c>
      <c r="C69" s="196">
        <f>'[2]28'!C71</f>
        <v>30</v>
      </c>
      <c r="D69" s="196">
        <f>'[2]28'!D71</f>
        <v>0</v>
      </c>
      <c r="E69" s="196">
        <f>'[2]28'!E71</f>
        <v>0</v>
      </c>
      <c r="F69" s="15">
        <f t="shared" ref="F69:F98" si="16">SUM(B69:E69)</f>
        <v>72</v>
      </c>
      <c r="G69" s="195">
        <f>'[2]28'!H71</f>
        <v>34</v>
      </c>
      <c r="H69" s="196">
        <f>'[2]28'!I71</f>
        <v>0</v>
      </c>
      <c r="I69" s="196">
        <f>'[2]28'!J71</f>
        <v>0</v>
      </c>
      <c r="J69" s="196">
        <f>'[2]28'!K71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5">
        <f>'[2]28'!B72</f>
        <v>42</v>
      </c>
      <c r="C70" s="196">
        <f>'[2]28'!C72</f>
        <v>30</v>
      </c>
      <c r="D70" s="196">
        <f>'[2]28'!D72</f>
        <v>0</v>
      </c>
      <c r="E70" s="196">
        <f>'[2]28'!E72</f>
        <v>0</v>
      </c>
      <c r="F70" s="15">
        <f t="shared" si="16"/>
        <v>72</v>
      </c>
      <c r="G70" s="195">
        <f>'[2]28'!H72</f>
        <v>34</v>
      </c>
      <c r="H70" s="196">
        <f>'[2]28'!I72</f>
        <v>0</v>
      </c>
      <c r="I70" s="196">
        <f>'[2]28'!J72</f>
        <v>0</v>
      </c>
      <c r="J70" s="196">
        <f>'[2]28'!K72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5">
        <f>'[2]28'!B73</f>
        <v>42</v>
      </c>
      <c r="C71" s="196">
        <f>'[2]28'!C73</f>
        <v>30</v>
      </c>
      <c r="D71" s="196">
        <f>'[2]28'!D73</f>
        <v>0</v>
      </c>
      <c r="E71" s="196">
        <f>'[2]28'!E73</f>
        <v>0</v>
      </c>
      <c r="F71" s="15">
        <f t="shared" si="16"/>
        <v>72</v>
      </c>
      <c r="G71" s="195">
        <f>'[2]28'!H73</f>
        <v>35</v>
      </c>
      <c r="H71" s="196">
        <f>'[2]28'!I73</f>
        <v>0</v>
      </c>
      <c r="I71" s="196">
        <f>'[2]28'!J73</f>
        <v>0</v>
      </c>
      <c r="J71" s="196">
        <f>'[2]28'!K73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195">
        <f>'[2]28'!B74</f>
        <v>42</v>
      </c>
      <c r="C72" s="196">
        <f>'[2]28'!C74</f>
        <v>30</v>
      </c>
      <c r="D72" s="196">
        <f>'[2]28'!D74</f>
        <v>0</v>
      </c>
      <c r="E72" s="196">
        <f>'[2]28'!E74</f>
        <v>0</v>
      </c>
      <c r="F72" s="15">
        <f t="shared" si="16"/>
        <v>72</v>
      </c>
      <c r="G72" s="195">
        <f>'[2]28'!H74</f>
        <v>35</v>
      </c>
      <c r="H72" s="196">
        <f>'[2]28'!I74</f>
        <v>0</v>
      </c>
      <c r="I72" s="196">
        <f>'[2]28'!J74</f>
        <v>0</v>
      </c>
      <c r="J72" s="196">
        <f>'[2]28'!K74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195">
        <f>'[2]28'!B75</f>
        <v>42</v>
      </c>
      <c r="C73" s="196">
        <f>'[2]28'!C75</f>
        <v>30</v>
      </c>
      <c r="D73" s="196">
        <f>'[2]28'!D75</f>
        <v>0</v>
      </c>
      <c r="E73" s="196">
        <f>'[2]28'!E75</f>
        <v>0</v>
      </c>
      <c r="F73" s="15">
        <f t="shared" si="16"/>
        <v>72</v>
      </c>
      <c r="G73" s="195">
        <f>'[2]28'!H75</f>
        <v>35</v>
      </c>
      <c r="H73" s="196">
        <f>'[2]28'!I75</f>
        <v>0</v>
      </c>
      <c r="I73" s="196">
        <f>'[2]28'!J75</f>
        <v>0</v>
      </c>
      <c r="J73" s="196">
        <f>'[2]28'!K75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95">
        <f>'[2]28'!B76</f>
        <v>42</v>
      </c>
      <c r="C74" s="196">
        <f>'[2]28'!C76</f>
        <v>30</v>
      </c>
      <c r="D74" s="196">
        <f>'[2]28'!D76</f>
        <v>0</v>
      </c>
      <c r="E74" s="196">
        <f>'[2]28'!E76</f>
        <v>0</v>
      </c>
      <c r="F74" s="15">
        <f t="shared" si="16"/>
        <v>72</v>
      </c>
      <c r="G74" s="195">
        <f>'[2]28'!H76</f>
        <v>35</v>
      </c>
      <c r="H74" s="196">
        <f>'[2]28'!I76</f>
        <v>0</v>
      </c>
      <c r="I74" s="196">
        <f>'[2]28'!J76</f>
        <v>0</v>
      </c>
      <c r="J74" s="196">
        <f>'[2]28'!K76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95">
        <f>'[2]28'!B77</f>
        <v>42</v>
      </c>
      <c r="C75" s="196">
        <f>'[2]28'!C77</f>
        <v>30</v>
      </c>
      <c r="D75" s="196">
        <f>'[2]28'!D77</f>
        <v>0</v>
      </c>
      <c r="E75" s="196">
        <f>'[2]28'!E77</f>
        <v>0</v>
      </c>
      <c r="F75" s="15">
        <f t="shared" si="16"/>
        <v>72</v>
      </c>
      <c r="G75" s="195">
        <f>'[2]28'!H77</f>
        <v>35</v>
      </c>
      <c r="H75" s="196">
        <f>'[2]28'!I77</f>
        <v>0</v>
      </c>
      <c r="I75" s="196">
        <f>'[2]28'!J77</f>
        <v>0</v>
      </c>
      <c r="J75" s="196">
        <f>'[2]28'!K77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5">
        <f>'[2]28'!B78</f>
        <v>42</v>
      </c>
      <c r="C76" s="196">
        <f>'[2]28'!C78</f>
        <v>30</v>
      </c>
      <c r="D76" s="196">
        <f>'[2]28'!D78</f>
        <v>0</v>
      </c>
      <c r="E76" s="196">
        <f>'[2]28'!E78</f>
        <v>0</v>
      </c>
      <c r="F76" s="15">
        <f t="shared" si="16"/>
        <v>72</v>
      </c>
      <c r="G76" s="195">
        <f>'[2]28'!H78</f>
        <v>35</v>
      </c>
      <c r="H76" s="196">
        <f>'[2]28'!I78</f>
        <v>0</v>
      </c>
      <c r="I76" s="196">
        <f>'[2]28'!J78</f>
        <v>0</v>
      </c>
      <c r="J76" s="196">
        <f>'[2]28'!K78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'[2]28'!B79</f>
        <v>42</v>
      </c>
      <c r="C77" s="196">
        <f>'[2]28'!C79</f>
        <v>30</v>
      </c>
      <c r="D77" s="196">
        <f>'[2]28'!D79</f>
        <v>0</v>
      </c>
      <c r="E77" s="196">
        <f>'[2]28'!E79</f>
        <v>0</v>
      </c>
      <c r="F77" s="15">
        <f t="shared" si="16"/>
        <v>72</v>
      </c>
      <c r="G77" s="195">
        <f>'[2]28'!H79</f>
        <v>35</v>
      </c>
      <c r="H77" s="196">
        <f>'[2]28'!I79</f>
        <v>0</v>
      </c>
      <c r="I77" s="196">
        <f>'[2]28'!J79</f>
        <v>0</v>
      </c>
      <c r="J77" s="196">
        <f>'[2]28'!K79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'[2]28'!B80</f>
        <v>42</v>
      </c>
      <c r="C78" s="196">
        <f>'[2]28'!C80</f>
        <v>30</v>
      </c>
      <c r="D78" s="196">
        <f>'[2]28'!D80</f>
        <v>0</v>
      </c>
      <c r="E78" s="196">
        <f>'[2]28'!E80</f>
        <v>0</v>
      </c>
      <c r="F78" s="15">
        <f t="shared" si="16"/>
        <v>72</v>
      </c>
      <c r="G78" s="195">
        <f>'[2]28'!H80</f>
        <v>37</v>
      </c>
      <c r="H78" s="196">
        <f>'[2]28'!I80</f>
        <v>0</v>
      </c>
      <c r="I78" s="196">
        <f>'[2]28'!J80</f>
        <v>0</v>
      </c>
      <c r="J78" s="196">
        <f>'[2]28'!K80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5">
        <f>'[2]28'!B81</f>
        <v>42</v>
      </c>
      <c r="C79" s="196">
        <f>'[2]28'!C81</f>
        <v>30</v>
      </c>
      <c r="D79" s="196">
        <f>'[2]28'!D81</f>
        <v>0</v>
      </c>
      <c r="E79" s="196">
        <f>'[2]28'!E81</f>
        <v>0</v>
      </c>
      <c r="F79" s="15">
        <f t="shared" si="16"/>
        <v>72</v>
      </c>
      <c r="G79" s="195">
        <f>'[2]28'!H81</f>
        <v>37</v>
      </c>
      <c r="H79" s="196">
        <f>'[2]28'!I81</f>
        <v>0</v>
      </c>
      <c r="I79" s="196">
        <f>'[2]28'!J81</f>
        <v>0</v>
      </c>
      <c r="J79" s="196">
        <f>'[2]28'!K81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'[2]28'!B82</f>
        <v>42</v>
      </c>
      <c r="C80" s="196">
        <f>'[2]28'!C82</f>
        <v>30</v>
      </c>
      <c r="D80" s="196">
        <f>'[2]28'!D82</f>
        <v>0</v>
      </c>
      <c r="E80" s="196">
        <f>'[2]28'!E82</f>
        <v>0</v>
      </c>
      <c r="F80" s="15">
        <f t="shared" si="16"/>
        <v>72</v>
      </c>
      <c r="G80" s="195">
        <f>'[2]28'!H82</f>
        <v>37</v>
      </c>
      <c r="H80" s="196">
        <f>'[2]28'!I82</f>
        <v>0</v>
      </c>
      <c r="I80" s="196">
        <f>'[2]28'!J82</f>
        <v>0</v>
      </c>
      <c r="J80" s="196">
        <f>'[2]28'!K82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5">
        <f>'[2]28'!B83</f>
        <v>42</v>
      </c>
      <c r="C81" s="196">
        <f>'[2]28'!C83</f>
        <v>30</v>
      </c>
      <c r="D81" s="196">
        <f>'[2]28'!D83</f>
        <v>0</v>
      </c>
      <c r="E81" s="196">
        <f>'[2]28'!E83</f>
        <v>0</v>
      </c>
      <c r="F81" s="15">
        <f t="shared" si="16"/>
        <v>72</v>
      </c>
      <c r="G81" s="195">
        <f>'[2]28'!H83</f>
        <v>37</v>
      </c>
      <c r="H81" s="196">
        <f>'[2]28'!I83</f>
        <v>0</v>
      </c>
      <c r="I81" s="196">
        <f>'[2]28'!J83</f>
        <v>0</v>
      </c>
      <c r="J81" s="196">
        <f>'[2]28'!K83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'[2]28'!B84</f>
        <v>42</v>
      </c>
      <c r="C82" s="196">
        <f>'[2]28'!C84</f>
        <v>30</v>
      </c>
      <c r="D82" s="196">
        <f>'[2]28'!D84</f>
        <v>0</v>
      </c>
      <c r="E82" s="196">
        <f>'[2]28'!E84</f>
        <v>0</v>
      </c>
      <c r="F82" s="15">
        <f t="shared" si="16"/>
        <v>72</v>
      </c>
      <c r="G82" s="195">
        <f>'[2]28'!H84</f>
        <v>37</v>
      </c>
      <c r="H82" s="196">
        <f>'[2]28'!I84</f>
        <v>0</v>
      </c>
      <c r="I82" s="196">
        <f>'[2]28'!J84</f>
        <v>0</v>
      </c>
      <c r="J82" s="196">
        <f>'[2]28'!K84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'[2]28'!B85</f>
        <v>42</v>
      </c>
      <c r="C83" s="196">
        <f>'[2]28'!C85</f>
        <v>30</v>
      </c>
      <c r="D83" s="196">
        <f>'[2]28'!D85</f>
        <v>0</v>
      </c>
      <c r="E83" s="196">
        <f>'[2]28'!E85</f>
        <v>0</v>
      </c>
      <c r="F83" s="15">
        <f t="shared" si="16"/>
        <v>72</v>
      </c>
      <c r="G83" s="195">
        <f>'[2]28'!H85</f>
        <v>37</v>
      </c>
      <c r="H83" s="196">
        <f>'[2]28'!I85</f>
        <v>0</v>
      </c>
      <c r="I83" s="196">
        <f>'[2]28'!J85</f>
        <v>0</v>
      </c>
      <c r="J83" s="196">
        <f>'[2]28'!K85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'[2]28'!B86</f>
        <v>42</v>
      </c>
      <c r="C84" s="196">
        <f>'[2]28'!C86</f>
        <v>30</v>
      </c>
      <c r="D84" s="196">
        <f>'[2]28'!D86</f>
        <v>0</v>
      </c>
      <c r="E84" s="196">
        <f>'[2]28'!E86</f>
        <v>0</v>
      </c>
      <c r="F84" s="15">
        <f t="shared" si="16"/>
        <v>72</v>
      </c>
      <c r="G84" s="195">
        <f>'[2]28'!H86</f>
        <v>38</v>
      </c>
      <c r="H84" s="196">
        <f>'[2]28'!I86</f>
        <v>0</v>
      </c>
      <c r="I84" s="196">
        <f>'[2]28'!J86</f>
        <v>0</v>
      </c>
      <c r="J84" s="196">
        <f>'[2]28'!K86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5">
        <f>'[2]28'!B87</f>
        <v>42</v>
      </c>
      <c r="C85" s="196">
        <f>'[2]28'!C87</f>
        <v>30</v>
      </c>
      <c r="D85" s="196">
        <f>'[2]28'!D87</f>
        <v>0</v>
      </c>
      <c r="E85" s="196">
        <f>'[2]28'!E87</f>
        <v>0</v>
      </c>
      <c r="F85" s="15">
        <f t="shared" si="16"/>
        <v>72</v>
      </c>
      <c r="G85" s="195">
        <f>'[2]28'!H87</f>
        <v>38</v>
      </c>
      <c r="H85" s="196">
        <f>'[2]28'!I87</f>
        <v>0</v>
      </c>
      <c r="I85" s="196">
        <f>'[2]28'!J87</f>
        <v>0</v>
      </c>
      <c r="J85" s="196">
        <f>'[2]28'!K87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'[2]28'!B88</f>
        <v>42</v>
      </c>
      <c r="C86" s="196">
        <f>'[2]28'!C88</f>
        <v>30</v>
      </c>
      <c r="D86" s="196">
        <f>'[2]28'!D88</f>
        <v>0</v>
      </c>
      <c r="E86" s="196">
        <f>'[2]28'!E88</f>
        <v>0</v>
      </c>
      <c r="F86" s="15">
        <f t="shared" si="16"/>
        <v>72</v>
      </c>
      <c r="G86" s="195">
        <f>'[2]28'!H88</f>
        <v>38</v>
      </c>
      <c r="H86" s="196">
        <f>'[2]28'!I88</f>
        <v>0</v>
      </c>
      <c r="I86" s="196">
        <f>'[2]28'!J88</f>
        <v>0</v>
      </c>
      <c r="J86" s="196">
        <f>'[2]28'!K88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'[2]28'!B89</f>
        <v>42</v>
      </c>
      <c r="C87" s="196">
        <f>'[2]28'!C89</f>
        <v>30</v>
      </c>
      <c r="D87" s="196">
        <f>'[2]28'!D89</f>
        <v>0</v>
      </c>
      <c r="E87" s="196">
        <f>'[2]28'!E89</f>
        <v>0</v>
      </c>
      <c r="F87" s="15">
        <f t="shared" si="16"/>
        <v>72</v>
      </c>
      <c r="G87" s="195">
        <f>'[2]28'!H89</f>
        <v>38</v>
      </c>
      <c r="H87" s="196">
        <f>'[2]28'!I89</f>
        <v>0</v>
      </c>
      <c r="I87" s="196">
        <f>'[2]28'!J89</f>
        <v>0</v>
      </c>
      <c r="J87" s="196">
        <f>'[2]28'!K89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'[2]28'!B90</f>
        <v>42</v>
      </c>
      <c r="C88" s="196">
        <f>'[2]28'!C90</f>
        <v>30</v>
      </c>
      <c r="D88" s="196">
        <f>'[2]28'!D90</f>
        <v>0</v>
      </c>
      <c r="E88" s="196">
        <f>'[2]28'!E90</f>
        <v>0</v>
      </c>
      <c r="F88" s="15">
        <f t="shared" si="16"/>
        <v>72</v>
      </c>
      <c r="G88" s="195">
        <f>'[2]28'!H90</f>
        <v>38</v>
      </c>
      <c r="H88" s="196">
        <f>'[2]28'!I90</f>
        <v>0</v>
      </c>
      <c r="I88" s="196">
        <f>'[2]28'!J90</f>
        <v>0</v>
      </c>
      <c r="J88" s="196">
        <f>'[2]28'!K90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'[2]28'!B91</f>
        <v>42</v>
      </c>
      <c r="C89" s="196">
        <f>'[2]28'!C91</f>
        <v>30</v>
      </c>
      <c r="D89" s="196">
        <f>'[2]28'!D91</f>
        <v>0</v>
      </c>
      <c r="E89" s="196">
        <f>'[2]28'!E91</f>
        <v>0</v>
      </c>
      <c r="F89" s="15">
        <f t="shared" si="16"/>
        <v>72</v>
      </c>
      <c r="G89" s="195">
        <f>'[2]28'!H91</f>
        <v>38</v>
      </c>
      <c r="H89" s="196">
        <f>'[2]28'!I91</f>
        <v>0</v>
      </c>
      <c r="I89" s="196">
        <f>'[2]28'!J91</f>
        <v>0</v>
      </c>
      <c r="J89" s="196">
        <f>'[2]28'!K91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'[2]28'!B92</f>
        <v>42</v>
      </c>
      <c r="C90" s="196">
        <f>'[2]28'!C92</f>
        <v>30</v>
      </c>
      <c r="D90" s="196">
        <f>'[2]28'!D92</f>
        <v>0</v>
      </c>
      <c r="E90" s="196">
        <f>'[2]28'!E92</f>
        <v>0</v>
      </c>
      <c r="F90" s="15">
        <f t="shared" si="16"/>
        <v>72</v>
      </c>
      <c r="G90" s="195">
        <f>'[2]28'!H92</f>
        <v>38</v>
      </c>
      <c r="H90" s="196">
        <f>'[2]28'!I92</f>
        <v>0</v>
      </c>
      <c r="I90" s="196">
        <f>'[2]28'!J92</f>
        <v>0</v>
      </c>
      <c r="J90" s="196">
        <f>'[2]28'!K92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'[2]28'!B93</f>
        <v>42</v>
      </c>
      <c r="C91" s="196">
        <f>'[2]28'!C93</f>
        <v>30</v>
      </c>
      <c r="D91" s="196">
        <f>'[2]28'!D93</f>
        <v>0</v>
      </c>
      <c r="E91" s="196">
        <f>'[2]28'!E93</f>
        <v>0</v>
      </c>
      <c r="F91" s="15">
        <f t="shared" si="16"/>
        <v>72</v>
      </c>
      <c r="G91" s="195">
        <f>'[2]28'!H93</f>
        <v>38</v>
      </c>
      <c r="H91" s="196">
        <f>'[2]28'!I93</f>
        <v>0</v>
      </c>
      <c r="I91" s="196">
        <f>'[2]28'!J93</f>
        <v>0</v>
      </c>
      <c r="J91" s="196">
        <f>'[2]28'!K93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'[2]28'!B94</f>
        <v>42</v>
      </c>
      <c r="C92" s="196">
        <f>'[2]28'!C94</f>
        <v>30</v>
      </c>
      <c r="D92" s="196">
        <f>'[2]28'!D94</f>
        <v>0</v>
      </c>
      <c r="E92" s="196">
        <f>'[2]28'!E94</f>
        <v>0</v>
      </c>
      <c r="F92" s="15">
        <f t="shared" si="16"/>
        <v>72</v>
      </c>
      <c r="G92" s="195">
        <f>'[2]28'!H94</f>
        <v>38</v>
      </c>
      <c r="H92" s="196">
        <f>'[2]28'!I94</f>
        <v>0</v>
      </c>
      <c r="I92" s="196">
        <f>'[2]28'!J94</f>
        <v>0</v>
      </c>
      <c r="J92" s="196">
        <f>'[2]28'!K94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'[2]28'!B95</f>
        <v>42</v>
      </c>
      <c r="C93" s="196">
        <f>'[2]28'!C95</f>
        <v>30</v>
      </c>
      <c r="D93" s="196">
        <f>'[2]28'!D95</f>
        <v>0</v>
      </c>
      <c r="E93" s="196">
        <f>'[2]28'!E95</f>
        <v>0</v>
      </c>
      <c r="F93" s="15">
        <f t="shared" si="16"/>
        <v>72</v>
      </c>
      <c r="G93" s="195">
        <f>'[2]28'!H95</f>
        <v>38</v>
      </c>
      <c r="H93" s="196">
        <f>'[2]28'!I95</f>
        <v>0</v>
      </c>
      <c r="I93" s="196">
        <f>'[2]28'!J95</f>
        <v>0</v>
      </c>
      <c r="J93" s="196">
        <f>'[2]28'!K95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'[2]28'!B96</f>
        <v>42</v>
      </c>
      <c r="C94" s="196">
        <f>'[2]28'!C96</f>
        <v>30</v>
      </c>
      <c r="D94" s="196">
        <f>'[2]28'!D96</f>
        <v>0</v>
      </c>
      <c r="E94" s="196">
        <f>'[2]28'!E96</f>
        <v>0</v>
      </c>
      <c r="F94" s="15">
        <f t="shared" si="16"/>
        <v>72</v>
      </c>
      <c r="G94" s="195">
        <f>'[2]28'!H96</f>
        <v>38</v>
      </c>
      <c r="H94" s="196">
        <f>'[2]28'!I96</f>
        <v>0</v>
      </c>
      <c r="I94" s="196">
        <f>'[2]28'!J96</f>
        <v>0</v>
      </c>
      <c r="J94" s="196">
        <f>'[2]28'!K96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'[2]28'!B97</f>
        <v>42</v>
      </c>
      <c r="C95" s="196">
        <f>'[2]28'!C97</f>
        <v>30</v>
      </c>
      <c r="D95" s="196">
        <f>'[2]28'!D97</f>
        <v>0</v>
      </c>
      <c r="E95" s="196">
        <f>'[2]28'!E97</f>
        <v>0</v>
      </c>
      <c r="F95" s="15">
        <f t="shared" si="16"/>
        <v>72</v>
      </c>
      <c r="G95" s="195">
        <f>'[2]28'!H97</f>
        <v>38</v>
      </c>
      <c r="H95" s="196">
        <f>'[2]28'!I97</f>
        <v>0</v>
      </c>
      <c r="I95" s="196">
        <f>'[2]28'!J97</f>
        <v>0</v>
      </c>
      <c r="J95" s="196">
        <f>'[2]28'!K97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'[2]28'!B98</f>
        <v>42</v>
      </c>
      <c r="C96" s="196">
        <f>'[2]28'!C98</f>
        <v>30</v>
      </c>
      <c r="D96" s="196">
        <f>'[2]28'!D98</f>
        <v>0</v>
      </c>
      <c r="E96" s="196">
        <f>'[2]28'!E98</f>
        <v>0</v>
      </c>
      <c r="F96" s="15">
        <f t="shared" si="16"/>
        <v>72</v>
      </c>
      <c r="G96" s="195">
        <f>'[2]28'!H98</f>
        <v>38</v>
      </c>
      <c r="H96" s="196">
        <f>'[2]28'!I98</f>
        <v>0</v>
      </c>
      <c r="I96" s="196">
        <f>'[2]28'!J98</f>
        <v>0</v>
      </c>
      <c r="J96" s="196">
        <f>'[2]28'!K98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'[2]28'!B99</f>
        <v>42</v>
      </c>
      <c r="C97" s="196">
        <f>'[2]28'!C99</f>
        <v>30</v>
      </c>
      <c r="D97" s="196">
        <f>'[2]28'!D99</f>
        <v>0</v>
      </c>
      <c r="E97" s="196">
        <f>'[2]28'!E99</f>
        <v>0</v>
      </c>
      <c r="F97" s="15">
        <f t="shared" si="16"/>
        <v>72</v>
      </c>
      <c r="G97" s="195">
        <f>'[2]28'!H99</f>
        <v>38</v>
      </c>
      <c r="H97" s="196">
        <f>'[2]28'!I99</f>
        <v>0</v>
      </c>
      <c r="I97" s="196">
        <f>'[2]28'!J99</f>
        <v>0</v>
      </c>
      <c r="J97" s="196">
        <f>'[2]28'!K99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'[2]28'!B100</f>
        <v>42</v>
      </c>
      <c r="C98" s="196">
        <f>'[2]28'!C100</f>
        <v>30</v>
      </c>
      <c r="D98" s="196">
        <f>'[2]28'!D100</f>
        <v>0</v>
      </c>
      <c r="E98" s="196">
        <f>'[2]28'!E100</f>
        <v>0</v>
      </c>
      <c r="F98" s="15">
        <f t="shared" si="16"/>
        <v>72</v>
      </c>
      <c r="G98" s="195">
        <f>'[2]28'!H100</f>
        <v>38</v>
      </c>
      <c r="H98" s="196">
        <f>'[2]28'!I100</f>
        <v>0</v>
      </c>
      <c r="I98" s="196">
        <f>'[2]28'!J100</f>
        <v>0</v>
      </c>
      <c r="J98" s="196">
        <f>'[2]28'!K100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0.88163249999999993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0.88163249999999993</v>
      </c>
      <c r="L99" s="128">
        <f t="shared" si="17"/>
        <v>2.4E-2</v>
      </c>
      <c r="M99" s="128">
        <f t="shared" si="17"/>
        <v>0.87203249999999854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0.87203249999999854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980</v>
      </c>
      <c r="G3" s="16">
        <f>'[3]28'!G5</f>
        <v>0</v>
      </c>
      <c r="H3" s="17">
        <f>SUM(B3:G3)</f>
        <v>1300</v>
      </c>
      <c r="I3" s="15">
        <f>'[3]28'!J5</f>
        <v>218.97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218.97</v>
      </c>
      <c r="P3" s="18">
        <f>frq!C3</f>
        <v>1</v>
      </c>
      <c r="Q3" s="15">
        <f t="shared" ref="Q3:V18" si="0">IF($P3=1,I3,IF(AND($P3=0.985,I3&gt;0.985*B3),B3*0.985,IF(AND($P3=0.965,I3&gt;0.965*B3),0.965*B3,I3)))</f>
        <v>218.97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218.97</v>
      </c>
      <c r="X3" s="8">
        <f>AW3</f>
        <v>25.52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25.52</v>
      </c>
      <c r="AE3" s="8">
        <f>BD3</f>
        <v>25.52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25.52</v>
      </c>
      <c r="AL3" s="8">
        <f t="shared" ref="AL3:AQ18" si="3">Q3-X3-AE3</f>
        <v>167.92999999999998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167.92999999999998</v>
      </c>
      <c r="AW3" s="199">
        <v>25.52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25.52</v>
      </c>
      <c r="BD3" s="199">
        <v>25.52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25.52</v>
      </c>
      <c r="BL3" s="8">
        <f>AT3</f>
        <v>0</v>
      </c>
      <c r="BM3" s="8">
        <f>AU3</f>
        <v>0</v>
      </c>
      <c r="BN3" s="8">
        <f>BC3</f>
        <v>25.52</v>
      </c>
      <c r="BO3" s="8">
        <f>BJ3</f>
        <v>25.52</v>
      </c>
      <c r="BP3" s="139">
        <f>BL3-BN3</f>
        <v>-25.52</v>
      </c>
      <c r="BQ3" s="139">
        <f>BM3-BO3</f>
        <v>-25.52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980</v>
      </c>
      <c r="G4" s="16">
        <f>'[3]28'!G6</f>
        <v>0</v>
      </c>
      <c r="H4" s="17">
        <f>SUM(B4:G4)</f>
        <v>1300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25.52</v>
      </c>
      <c r="AE4" s="8">
        <f t="shared" ref="AE4:AE67" si="11">BD4</f>
        <v>25.52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25.52</v>
      </c>
      <c r="AL4" s="8">
        <f t="shared" si="3"/>
        <v>218.95999999999998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218.95999999999998</v>
      </c>
      <c r="AW4" s="199">
        <v>25.52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25.52</v>
      </c>
      <c r="BD4" s="199">
        <v>25.52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25.52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25.52</v>
      </c>
      <c r="BO4" s="8">
        <f t="shared" ref="BO4:BO67" si="24">BJ4</f>
        <v>25.52</v>
      </c>
      <c r="BP4" s="139">
        <f t="shared" ref="BP4:BP67" si="25">BL4-BN4</f>
        <v>-25.52</v>
      </c>
      <c r="BQ4" s="139">
        <f t="shared" ref="BQ4:BQ67" si="26">BM4-BO4</f>
        <v>-25.52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980</v>
      </c>
      <c r="G5" s="16">
        <f>'[3]28'!G7</f>
        <v>0</v>
      </c>
      <c r="H5" s="17">
        <f t="shared" ref="H5:H68" si="27">SUM(B5:G5)</f>
        <v>1300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25.52</v>
      </c>
      <c r="AE5" s="8">
        <f t="shared" si="11"/>
        <v>25.52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25.52</v>
      </c>
      <c r="AL5" s="8">
        <f t="shared" si="3"/>
        <v>218.95999999999998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218.95999999999998</v>
      </c>
      <c r="AW5" s="199">
        <v>25.52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25.52</v>
      </c>
      <c r="BD5" s="199">
        <v>25.52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25.52</v>
      </c>
      <c r="BL5" s="8">
        <f t="shared" si="21"/>
        <v>0</v>
      </c>
      <c r="BM5" s="8">
        <f t="shared" si="22"/>
        <v>0</v>
      </c>
      <c r="BN5" s="8">
        <f t="shared" si="23"/>
        <v>25.52</v>
      </c>
      <c r="BO5" s="8">
        <f t="shared" si="24"/>
        <v>25.52</v>
      </c>
      <c r="BP5" s="139">
        <f t="shared" si="25"/>
        <v>-25.52</v>
      </c>
      <c r="BQ5" s="139">
        <f t="shared" si="26"/>
        <v>-25.52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980</v>
      </c>
      <c r="G6" s="16">
        <f>'[3]28'!G8</f>
        <v>0</v>
      </c>
      <c r="H6" s="17">
        <f t="shared" si="27"/>
        <v>1300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W6" s="199">
        <v>26.99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26.99</v>
      </c>
      <c r="BD6" s="199">
        <v>26.99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39">
        <f t="shared" si="25"/>
        <v>-26.99</v>
      </c>
      <c r="BQ6" s="139">
        <f t="shared" si="26"/>
        <v>-26.99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980</v>
      </c>
      <c r="G7" s="16">
        <f>'[3]28'!G9</f>
        <v>0</v>
      </c>
      <c r="H7" s="17">
        <f t="shared" si="27"/>
        <v>1300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980</v>
      </c>
      <c r="G8" s="16">
        <f>'[3]28'!G10</f>
        <v>0</v>
      </c>
      <c r="H8" s="17">
        <f t="shared" si="27"/>
        <v>1300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980</v>
      </c>
      <c r="G9" s="16">
        <f>'[3]28'!G11</f>
        <v>0</v>
      </c>
      <c r="H9" s="17">
        <f t="shared" si="27"/>
        <v>1300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980</v>
      </c>
      <c r="G10" s="16">
        <f>'[3]28'!G12</f>
        <v>0</v>
      </c>
      <c r="H10" s="17">
        <f t="shared" si="27"/>
        <v>1300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980</v>
      </c>
      <c r="G11" s="16">
        <f>'[3]28'!G13</f>
        <v>0</v>
      </c>
      <c r="H11" s="17">
        <f t="shared" si="27"/>
        <v>1300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980</v>
      </c>
      <c r="G12" s="16">
        <f>'[3]28'!G14</f>
        <v>0</v>
      </c>
      <c r="H12" s="17">
        <f t="shared" si="27"/>
        <v>1300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980</v>
      </c>
      <c r="G13" s="16">
        <f>'[3]28'!G15</f>
        <v>0</v>
      </c>
      <c r="H13" s="17">
        <f t="shared" si="27"/>
        <v>1300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980</v>
      </c>
      <c r="G14" s="16">
        <f>'[3]28'!G16</f>
        <v>0</v>
      </c>
      <c r="H14" s="17">
        <f t="shared" si="27"/>
        <v>1300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980</v>
      </c>
      <c r="G15" s="16">
        <f>'[3]28'!G17</f>
        <v>0</v>
      </c>
      <c r="H15" s="17">
        <f t="shared" si="27"/>
        <v>1300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980</v>
      </c>
      <c r="G16" s="16">
        <f>'[3]28'!G18</f>
        <v>0</v>
      </c>
      <c r="H16" s="17">
        <f t="shared" si="27"/>
        <v>1300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980</v>
      </c>
      <c r="G17" s="16">
        <f>'[3]28'!G19</f>
        <v>0</v>
      </c>
      <c r="H17" s="17">
        <f t="shared" si="27"/>
        <v>1300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980</v>
      </c>
      <c r="G18" s="16">
        <f>'[3]28'!G20</f>
        <v>0</v>
      </c>
      <c r="H18" s="17">
        <f t="shared" si="27"/>
        <v>1300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980</v>
      </c>
      <c r="G19" s="16">
        <f>'[3]28'!G21</f>
        <v>0</v>
      </c>
      <c r="H19" s="17">
        <f t="shared" si="27"/>
        <v>1300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980</v>
      </c>
      <c r="G20" s="16">
        <f>'[3]28'!G22</f>
        <v>0</v>
      </c>
      <c r="H20" s="17">
        <f t="shared" si="27"/>
        <v>1300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980</v>
      </c>
      <c r="G21" s="16">
        <f>'[3]28'!G23</f>
        <v>0</v>
      </c>
      <c r="H21" s="17">
        <f t="shared" si="27"/>
        <v>1300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980</v>
      </c>
      <c r="G22" s="16">
        <f>'[3]28'!G24</f>
        <v>0</v>
      </c>
      <c r="H22" s="17">
        <f t="shared" si="27"/>
        <v>1300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980</v>
      </c>
      <c r="G23" s="16">
        <f>'[3]28'!G25</f>
        <v>0</v>
      </c>
      <c r="H23" s="17">
        <f t="shared" si="27"/>
        <v>1300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980</v>
      </c>
      <c r="G24" s="16">
        <f>'[3]28'!G26</f>
        <v>0</v>
      </c>
      <c r="H24" s="17">
        <f t="shared" si="27"/>
        <v>1300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25.52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25.52</v>
      </c>
      <c r="AE24" s="8">
        <f t="shared" si="11"/>
        <v>25.52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25.52</v>
      </c>
      <c r="AL24" s="8">
        <f t="shared" si="31"/>
        <v>218.95999999999998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218.95999999999998</v>
      </c>
      <c r="AW24" s="199">
        <v>25.52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25.52</v>
      </c>
      <c r="BD24" s="199">
        <v>25.52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25.52</v>
      </c>
      <c r="BL24" s="8">
        <f t="shared" si="21"/>
        <v>0</v>
      </c>
      <c r="BM24" s="8">
        <f t="shared" si="22"/>
        <v>0</v>
      </c>
      <c r="BN24" s="8">
        <f t="shared" si="23"/>
        <v>25.52</v>
      </c>
      <c r="BO24" s="8">
        <f t="shared" si="24"/>
        <v>25.52</v>
      </c>
      <c r="BP24" s="139">
        <f t="shared" si="25"/>
        <v>-25.52</v>
      </c>
      <c r="BQ24" s="139">
        <f t="shared" si="26"/>
        <v>-25.52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980</v>
      </c>
      <c r="G25" s="16">
        <f>'[3]28'!G27</f>
        <v>0</v>
      </c>
      <c r="H25" s="17">
        <f t="shared" si="27"/>
        <v>1300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25.52</v>
      </c>
      <c r="AE25" s="8">
        <f t="shared" si="11"/>
        <v>25.52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25.52</v>
      </c>
      <c r="AL25" s="8">
        <f t="shared" si="31"/>
        <v>218.95999999999998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218.95999999999998</v>
      </c>
      <c r="AW25" s="199">
        <v>25.52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25.52</v>
      </c>
      <c r="BD25" s="199">
        <v>25.52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25.52</v>
      </c>
      <c r="BL25" s="8">
        <f t="shared" si="21"/>
        <v>0</v>
      </c>
      <c r="BM25" s="8">
        <f t="shared" si="22"/>
        <v>0</v>
      </c>
      <c r="BN25" s="8">
        <f t="shared" si="23"/>
        <v>25.52</v>
      </c>
      <c r="BO25" s="8">
        <f t="shared" si="24"/>
        <v>25.52</v>
      </c>
      <c r="BP25" s="139">
        <f t="shared" si="25"/>
        <v>-25.52</v>
      </c>
      <c r="BQ25" s="139">
        <f t="shared" si="26"/>
        <v>-25.52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980</v>
      </c>
      <c r="G26" s="16">
        <f>'[3]28'!G28</f>
        <v>0</v>
      </c>
      <c r="H26" s="17">
        <f t="shared" si="27"/>
        <v>1300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25.52</v>
      </c>
      <c r="AE26" s="8">
        <f t="shared" si="11"/>
        <v>25.52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25.52</v>
      </c>
      <c r="AL26" s="8">
        <f t="shared" si="31"/>
        <v>218.95999999999998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218.95999999999998</v>
      </c>
      <c r="AW26" s="199">
        <v>25.52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25.52</v>
      </c>
      <c r="BD26" s="199">
        <v>25.52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25.52</v>
      </c>
      <c r="BL26" s="8">
        <f t="shared" si="21"/>
        <v>0</v>
      </c>
      <c r="BM26" s="8">
        <f t="shared" si="22"/>
        <v>0</v>
      </c>
      <c r="BN26" s="8">
        <f t="shared" si="23"/>
        <v>25.52</v>
      </c>
      <c r="BO26" s="8">
        <f t="shared" si="24"/>
        <v>25.52</v>
      </c>
      <c r="BP26" s="139">
        <f t="shared" si="25"/>
        <v>-25.52</v>
      </c>
      <c r="BQ26" s="139">
        <f t="shared" si="26"/>
        <v>-25.52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980</v>
      </c>
      <c r="G27" s="16">
        <f>'[3]28'!G29</f>
        <v>0</v>
      </c>
      <c r="H27" s="17">
        <f t="shared" si="27"/>
        <v>1300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25.52</v>
      </c>
      <c r="AE27" s="8">
        <f t="shared" si="11"/>
        <v>25.52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25.52</v>
      </c>
      <c r="AL27" s="8">
        <f t="shared" si="31"/>
        <v>218.95999999999998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218.95999999999998</v>
      </c>
      <c r="AW27" s="199">
        <v>25.52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25.52</v>
      </c>
      <c r="BD27" s="199">
        <v>25.52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25.52</v>
      </c>
      <c r="BL27" s="8">
        <f t="shared" si="21"/>
        <v>0</v>
      </c>
      <c r="BM27" s="8">
        <f t="shared" si="22"/>
        <v>0</v>
      </c>
      <c r="BN27" s="8">
        <f t="shared" si="23"/>
        <v>25.52</v>
      </c>
      <c r="BO27" s="8">
        <f t="shared" si="24"/>
        <v>25.52</v>
      </c>
      <c r="BP27" s="139">
        <f t="shared" si="25"/>
        <v>-25.52</v>
      </c>
      <c r="BQ27" s="139">
        <f t="shared" si="26"/>
        <v>-25.52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980</v>
      </c>
      <c r="G28" s="16">
        <f>'[3]28'!G30</f>
        <v>0</v>
      </c>
      <c r="H28" s="17">
        <f t="shared" si="27"/>
        <v>1300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25.52</v>
      </c>
      <c r="AE28" s="8">
        <f t="shared" si="11"/>
        <v>25.52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25.52</v>
      </c>
      <c r="AL28" s="8">
        <f t="shared" si="31"/>
        <v>218.95999999999998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218.95999999999998</v>
      </c>
      <c r="AW28" s="199">
        <v>25.52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25.52</v>
      </c>
      <c r="BD28" s="199">
        <v>25.52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25.52</v>
      </c>
      <c r="BL28" s="8">
        <f t="shared" si="21"/>
        <v>0</v>
      </c>
      <c r="BM28" s="8">
        <f t="shared" si="22"/>
        <v>0</v>
      </c>
      <c r="BN28" s="8">
        <f t="shared" si="23"/>
        <v>25.52</v>
      </c>
      <c r="BO28" s="8">
        <f t="shared" si="24"/>
        <v>25.52</v>
      </c>
      <c r="BP28" s="139">
        <f t="shared" si="25"/>
        <v>-25.52</v>
      </c>
      <c r="BQ28" s="139">
        <f t="shared" si="26"/>
        <v>-25.52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980</v>
      </c>
      <c r="G29" s="16">
        <f>'[3]28'!G31</f>
        <v>0</v>
      </c>
      <c r="H29" s="17">
        <f t="shared" si="27"/>
        <v>1300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25.52</v>
      </c>
      <c r="AE29" s="8">
        <f t="shared" si="11"/>
        <v>25.52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25.52</v>
      </c>
      <c r="AL29" s="8">
        <f t="shared" si="31"/>
        <v>218.95999999999998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218.95999999999998</v>
      </c>
      <c r="AW29" s="199">
        <v>25.52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25.52</v>
      </c>
      <c r="BD29" s="199">
        <v>25.52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25.52</v>
      </c>
      <c r="BL29" s="8">
        <f t="shared" si="21"/>
        <v>0</v>
      </c>
      <c r="BM29" s="8">
        <f t="shared" si="22"/>
        <v>0</v>
      </c>
      <c r="BN29" s="8">
        <f t="shared" si="23"/>
        <v>25.52</v>
      </c>
      <c r="BO29" s="8">
        <f t="shared" si="24"/>
        <v>25.52</v>
      </c>
      <c r="BP29" s="139">
        <f t="shared" si="25"/>
        <v>-25.52</v>
      </c>
      <c r="BQ29" s="139">
        <f t="shared" si="26"/>
        <v>-25.52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980</v>
      </c>
      <c r="G30" s="16">
        <f>'[3]28'!G32</f>
        <v>0</v>
      </c>
      <c r="H30" s="17">
        <f t="shared" si="27"/>
        <v>1300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25.52</v>
      </c>
      <c r="AE30" s="8">
        <f t="shared" si="11"/>
        <v>25.52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25.52</v>
      </c>
      <c r="AL30" s="8">
        <f t="shared" si="31"/>
        <v>218.95999999999998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218.95999999999998</v>
      </c>
      <c r="AW30" s="199">
        <v>25.52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25.52</v>
      </c>
      <c r="BD30" s="199">
        <v>25.52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25.52</v>
      </c>
      <c r="BL30" s="8">
        <f t="shared" si="21"/>
        <v>0</v>
      </c>
      <c r="BM30" s="8">
        <f t="shared" si="22"/>
        <v>0</v>
      </c>
      <c r="BN30" s="8">
        <f t="shared" si="23"/>
        <v>25.52</v>
      </c>
      <c r="BO30" s="8">
        <f t="shared" si="24"/>
        <v>25.52</v>
      </c>
      <c r="BP30" s="139">
        <f t="shared" si="25"/>
        <v>-25.52</v>
      </c>
      <c r="BQ30" s="139">
        <f t="shared" si="26"/>
        <v>-25.52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980</v>
      </c>
      <c r="G31" s="16">
        <f>'[3]28'!G33</f>
        <v>0</v>
      </c>
      <c r="H31" s="17">
        <f t="shared" si="27"/>
        <v>1300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25.52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25.52</v>
      </c>
      <c r="AE31" s="8">
        <f t="shared" si="11"/>
        <v>25.52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25.52</v>
      </c>
      <c r="AL31" s="8">
        <f t="shared" si="31"/>
        <v>218.95999999999998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218.95999999999998</v>
      </c>
      <c r="AW31" s="199">
        <v>25.52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25.52</v>
      </c>
      <c r="BD31" s="199">
        <v>25.52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25.52</v>
      </c>
      <c r="BL31" s="8">
        <f t="shared" si="21"/>
        <v>0</v>
      </c>
      <c r="BM31" s="8">
        <f t="shared" si="22"/>
        <v>0</v>
      </c>
      <c r="BN31" s="8">
        <f t="shared" si="23"/>
        <v>25.52</v>
      </c>
      <c r="BO31" s="8">
        <f t="shared" si="24"/>
        <v>25.52</v>
      </c>
      <c r="BP31" s="139">
        <f t="shared" si="25"/>
        <v>-25.52</v>
      </c>
      <c r="BQ31" s="139">
        <f t="shared" si="26"/>
        <v>-25.52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980</v>
      </c>
      <c r="G32" s="16">
        <f>'[3]28'!G34</f>
        <v>0</v>
      </c>
      <c r="H32" s="17">
        <f t="shared" si="27"/>
        <v>1300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25.52</v>
      </c>
      <c r="AE32" s="8">
        <f t="shared" si="11"/>
        <v>25.52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25.52</v>
      </c>
      <c r="AL32" s="8">
        <f t="shared" si="31"/>
        <v>218.95999999999998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218.95999999999998</v>
      </c>
      <c r="AW32" s="199">
        <v>25.52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25.52</v>
      </c>
      <c r="BD32" s="199">
        <v>25.52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25.52</v>
      </c>
      <c r="BL32" s="8">
        <f t="shared" si="21"/>
        <v>0</v>
      </c>
      <c r="BM32" s="8">
        <f t="shared" si="22"/>
        <v>0</v>
      </c>
      <c r="BN32" s="8">
        <f t="shared" si="23"/>
        <v>25.52</v>
      </c>
      <c r="BO32" s="8">
        <f t="shared" si="24"/>
        <v>25.52</v>
      </c>
      <c r="BP32" s="139">
        <f t="shared" si="25"/>
        <v>-25.52</v>
      </c>
      <c r="BQ32" s="139">
        <f t="shared" si="26"/>
        <v>-25.52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980</v>
      </c>
      <c r="G33" s="16">
        <f>'[3]28'!G35</f>
        <v>0</v>
      </c>
      <c r="H33" s="17">
        <f t="shared" si="27"/>
        <v>1300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25.52</v>
      </c>
      <c r="AE33" s="8">
        <f t="shared" si="11"/>
        <v>25.52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25.52</v>
      </c>
      <c r="AL33" s="8">
        <f t="shared" si="31"/>
        <v>218.95999999999998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218.95999999999998</v>
      </c>
      <c r="AW33" s="199">
        <v>25.52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25.52</v>
      </c>
      <c r="BD33" s="199">
        <v>25.52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25.52</v>
      </c>
      <c r="BL33" s="8">
        <f t="shared" si="21"/>
        <v>0</v>
      </c>
      <c r="BM33" s="8">
        <f t="shared" si="22"/>
        <v>0</v>
      </c>
      <c r="BN33" s="8">
        <f t="shared" si="23"/>
        <v>25.52</v>
      </c>
      <c r="BO33" s="8">
        <f t="shared" si="24"/>
        <v>25.52</v>
      </c>
      <c r="BP33" s="139">
        <f t="shared" si="25"/>
        <v>-25.52</v>
      </c>
      <c r="BQ33" s="139">
        <f t="shared" si="26"/>
        <v>-25.52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980</v>
      </c>
      <c r="G34" s="16">
        <f>'[3]28'!G36</f>
        <v>0</v>
      </c>
      <c r="H34" s="17">
        <f t="shared" si="27"/>
        <v>1300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25.52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25.52</v>
      </c>
      <c r="AE34" s="8">
        <f t="shared" si="11"/>
        <v>25.52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25.52</v>
      </c>
      <c r="AL34" s="8">
        <f t="shared" si="31"/>
        <v>218.95999999999998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218.95999999999998</v>
      </c>
      <c r="AW34" s="199">
        <v>25.52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25.52</v>
      </c>
      <c r="BD34" s="199">
        <v>25.52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25.52</v>
      </c>
      <c r="BL34" s="8">
        <f t="shared" si="21"/>
        <v>0</v>
      </c>
      <c r="BM34" s="8">
        <f t="shared" si="22"/>
        <v>0</v>
      </c>
      <c r="BN34" s="8">
        <f t="shared" si="23"/>
        <v>25.52</v>
      </c>
      <c r="BO34" s="8">
        <f t="shared" si="24"/>
        <v>25.52</v>
      </c>
      <c r="BP34" s="139">
        <f t="shared" si="25"/>
        <v>-25.52</v>
      </c>
      <c r="BQ34" s="139">
        <f t="shared" si="26"/>
        <v>-25.52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980</v>
      </c>
      <c r="G35" s="16">
        <f>'[3]28'!G37</f>
        <v>0</v>
      </c>
      <c r="H35" s="17">
        <f t="shared" si="27"/>
        <v>1300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980</v>
      </c>
      <c r="G36" s="16">
        <f>'[3]28'!G38</f>
        <v>0</v>
      </c>
      <c r="H36" s="17">
        <f t="shared" si="27"/>
        <v>1300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980</v>
      </c>
      <c r="G37" s="16">
        <f>'[3]28'!G39</f>
        <v>0</v>
      </c>
      <c r="H37" s="17">
        <f t="shared" si="27"/>
        <v>1300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24.28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24.28</v>
      </c>
      <c r="AE37" s="8">
        <f t="shared" si="11"/>
        <v>24.28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24.28</v>
      </c>
      <c r="AL37" s="8">
        <f t="shared" si="31"/>
        <v>221.44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221.44</v>
      </c>
      <c r="AW37" s="199">
        <v>24.28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24.28</v>
      </c>
      <c r="BD37" s="199">
        <v>24.28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24.28</v>
      </c>
      <c r="BL37" s="8">
        <f t="shared" si="21"/>
        <v>0</v>
      </c>
      <c r="BM37" s="8">
        <f t="shared" si="22"/>
        <v>0</v>
      </c>
      <c r="BN37" s="8">
        <f t="shared" si="23"/>
        <v>24.28</v>
      </c>
      <c r="BO37" s="8">
        <f t="shared" si="24"/>
        <v>24.28</v>
      </c>
      <c r="BP37" s="139">
        <f t="shared" si="25"/>
        <v>-24.28</v>
      </c>
      <c r="BQ37" s="139">
        <f t="shared" si="26"/>
        <v>-24.28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980</v>
      </c>
      <c r="G38" s="16">
        <f>'[3]28'!G40</f>
        <v>0</v>
      </c>
      <c r="H38" s="17">
        <f t="shared" si="27"/>
        <v>1300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24.28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24.28</v>
      </c>
      <c r="AE38" s="8">
        <f t="shared" si="11"/>
        <v>24.28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24.28</v>
      </c>
      <c r="AL38" s="8">
        <f t="shared" si="31"/>
        <v>221.44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221.44</v>
      </c>
      <c r="AW38" s="199">
        <v>24.28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24.28</v>
      </c>
      <c r="BD38" s="199">
        <v>24.28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24.28</v>
      </c>
      <c r="BL38" s="8">
        <f t="shared" si="21"/>
        <v>0</v>
      </c>
      <c r="BM38" s="8">
        <f t="shared" si="22"/>
        <v>0</v>
      </c>
      <c r="BN38" s="8">
        <f t="shared" si="23"/>
        <v>24.28</v>
      </c>
      <c r="BO38" s="8">
        <f t="shared" si="24"/>
        <v>24.28</v>
      </c>
      <c r="BP38" s="139">
        <f t="shared" si="25"/>
        <v>-24.28</v>
      </c>
      <c r="BQ38" s="139">
        <f t="shared" si="26"/>
        <v>-24.28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980</v>
      </c>
      <c r="G39" s="16">
        <f>'[3]28'!G41</f>
        <v>0</v>
      </c>
      <c r="H39" s="17">
        <f t="shared" si="27"/>
        <v>1300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24.28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24.28</v>
      </c>
      <c r="AE39" s="8">
        <f t="shared" si="11"/>
        <v>24.28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24.28</v>
      </c>
      <c r="AL39" s="8">
        <f t="shared" si="31"/>
        <v>221.44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221.44</v>
      </c>
      <c r="AW39" s="199">
        <v>24.28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24.28</v>
      </c>
      <c r="BD39" s="199">
        <v>24.28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24.28</v>
      </c>
      <c r="BL39" s="8">
        <f t="shared" si="21"/>
        <v>0</v>
      </c>
      <c r="BM39" s="8">
        <f t="shared" si="22"/>
        <v>0</v>
      </c>
      <c r="BN39" s="8">
        <f t="shared" si="23"/>
        <v>24.28</v>
      </c>
      <c r="BO39" s="8">
        <f t="shared" si="24"/>
        <v>24.28</v>
      </c>
      <c r="BP39" s="139">
        <f t="shared" si="25"/>
        <v>-24.28</v>
      </c>
      <c r="BQ39" s="139">
        <f t="shared" si="26"/>
        <v>-24.28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980</v>
      </c>
      <c r="G40" s="16">
        <f>'[3]28'!G42</f>
        <v>0</v>
      </c>
      <c r="H40" s="17">
        <f t="shared" si="27"/>
        <v>1300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24.28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24.28</v>
      </c>
      <c r="AE40" s="8">
        <f t="shared" si="11"/>
        <v>24.28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24.28</v>
      </c>
      <c r="AL40" s="8">
        <f t="shared" si="31"/>
        <v>221.44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221.44</v>
      </c>
      <c r="AW40" s="199">
        <v>24.28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24.28</v>
      </c>
      <c r="BD40" s="199">
        <v>24.28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24.28</v>
      </c>
      <c r="BL40" s="8">
        <f t="shared" si="21"/>
        <v>0</v>
      </c>
      <c r="BM40" s="8">
        <f t="shared" si="22"/>
        <v>0</v>
      </c>
      <c r="BN40" s="8">
        <f t="shared" si="23"/>
        <v>24.28</v>
      </c>
      <c r="BO40" s="8">
        <f t="shared" si="24"/>
        <v>24.28</v>
      </c>
      <c r="BP40" s="139">
        <f t="shared" si="25"/>
        <v>-24.28</v>
      </c>
      <c r="BQ40" s="139">
        <f t="shared" si="26"/>
        <v>-24.28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980</v>
      </c>
      <c r="G41" s="16">
        <f>'[3]28'!G43</f>
        <v>0</v>
      </c>
      <c r="H41" s="17">
        <f t="shared" si="27"/>
        <v>1300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24.28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24.28</v>
      </c>
      <c r="AE41" s="8">
        <f t="shared" si="11"/>
        <v>24.28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24.28</v>
      </c>
      <c r="AL41" s="8">
        <f t="shared" si="31"/>
        <v>221.44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221.44</v>
      </c>
      <c r="AW41" s="199">
        <v>24.28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24.28</v>
      </c>
      <c r="BD41" s="199">
        <v>24.28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24.28</v>
      </c>
      <c r="BL41" s="8">
        <f t="shared" si="21"/>
        <v>0</v>
      </c>
      <c r="BM41" s="8">
        <f t="shared" si="22"/>
        <v>0</v>
      </c>
      <c r="BN41" s="8">
        <f t="shared" si="23"/>
        <v>24.28</v>
      </c>
      <c r="BO41" s="8">
        <f t="shared" si="24"/>
        <v>24.28</v>
      </c>
      <c r="BP41" s="139">
        <f t="shared" si="25"/>
        <v>-24.28</v>
      </c>
      <c r="BQ41" s="139">
        <f t="shared" si="26"/>
        <v>-24.28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980</v>
      </c>
      <c r="G42" s="16">
        <f>'[3]28'!G44</f>
        <v>0</v>
      </c>
      <c r="H42" s="17">
        <f t="shared" si="27"/>
        <v>1300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24.55</v>
      </c>
      <c r="AE42" s="8">
        <f t="shared" si="11"/>
        <v>24.55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24.55</v>
      </c>
      <c r="AL42" s="8">
        <f t="shared" si="31"/>
        <v>220.89999999999998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220.89999999999998</v>
      </c>
      <c r="AW42" s="199">
        <v>24.55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24.55</v>
      </c>
      <c r="BD42" s="199">
        <v>24.55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24.55</v>
      </c>
      <c r="BL42" s="8">
        <f t="shared" si="21"/>
        <v>0</v>
      </c>
      <c r="BM42" s="8">
        <f t="shared" si="22"/>
        <v>0</v>
      </c>
      <c r="BN42" s="8">
        <f t="shared" si="23"/>
        <v>24.55</v>
      </c>
      <c r="BO42" s="8">
        <f t="shared" si="24"/>
        <v>24.55</v>
      </c>
      <c r="BP42" s="139">
        <f t="shared" si="25"/>
        <v>-24.55</v>
      </c>
      <c r="BQ42" s="139">
        <f t="shared" si="26"/>
        <v>-24.55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980</v>
      </c>
      <c r="G43" s="16">
        <f>'[3]28'!G45</f>
        <v>0</v>
      </c>
      <c r="H43" s="17">
        <f t="shared" si="27"/>
        <v>1300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24.28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24.28</v>
      </c>
      <c r="AE43" s="8">
        <f t="shared" si="11"/>
        <v>24.28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24.28</v>
      </c>
      <c r="AL43" s="8">
        <f t="shared" si="31"/>
        <v>221.44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221.44</v>
      </c>
      <c r="AW43" s="199">
        <v>24.28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24.28</v>
      </c>
      <c r="BD43" s="199">
        <v>24.28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24.28</v>
      </c>
      <c r="BL43" s="8">
        <f t="shared" si="21"/>
        <v>0</v>
      </c>
      <c r="BM43" s="8">
        <f t="shared" si="22"/>
        <v>0</v>
      </c>
      <c r="BN43" s="8">
        <f t="shared" si="23"/>
        <v>24.28</v>
      </c>
      <c r="BO43" s="8">
        <f t="shared" si="24"/>
        <v>24.28</v>
      </c>
      <c r="BP43" s="139">
        <f t="shared" si="25"/>
        <v>-24.28</v>
      </c>
      <c r="BQ43" s="139">
        <f t="shared" si="26"/>
        <v>-24.28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980</v>
      </c>
      <c r="G44" s="16">
        <f>'[3]28'!G46</f>
        <v>0</v>
      </c>
      <c r="H44" s="17">
        <f t="shared" si="27"/>
        <v>1300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24.28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24.28</v>
      </c>
      <c r="AE44" s="8">
        <f t="shared" si="11"/>
        <v>24.28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24.28</v>
      </c>
      <c r="AL44" s="8">
        <f t="shared" si="31"/>
        <v>221.44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221.44</v>
      </c>
      <c r="AW44" s="199">
        <v>24.28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24.28</v>
      </c>
      <c r="BD44" s="199">
        <v>24.28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24.28</v>
      </c>
      <c r="BL44" s="8">
        <f t="shared" si="21"/>
        <v>0</v>
      </c>
      <c r="BM44" s="8">
        <f t="shared" si="22"/>
        <v>0</v>
      </c>
      <c r="BN44" s="8">
        <f t="shared" si="23"/>
        <v>24.28</v>
      </c>
      <c r="BO44" s="8">
        <f t="shared" si="24"/>
        <v>24.28</v>
      </c>
      <c r="BP44" s="139">
        <f t="shared" si="25"/>
        <v>-24.28</v>
      </c>
      <c r="BQ44" s="139">
        <f t="shared" si="26"/>
        <v>-24.28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980</v>
      </c>
      <c r="G45" s="16">
        <f>'[3]28'!G47</f>
        <v>0</v>
      </c>
      <c r="H45" s="17">
        <f t="shared" si="27"/>
        <v>1300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24.28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24.28</v>
      </c>
      <c r="AE45" s="8">
        <f t="shared" si="11"/>
        <v>24.28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24.28</v>
      </c>
      <c r="AL45" s="8">
        <f t="shared" si="31"/>
        <v>221.44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221.44</v>
      </c>
      <c r="AW45" s="199">
        <v>24.28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24.28</v>
      </c>
      <c r="BD45" s="199">
        <v>24.28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24.28</v>
      </c>
      <c r="BL45" s="8">
        <f t="shared" si="21"/>
        <v>0</v>
      </c>
      <c r="BM45" s="8">
        <f t="shared" si="22"/>
        <v>0</v>
      </c>
      <c r="BN45" s="8">
        <f t="shared" si="23"/>
        <v>24.28</v>
      </c>
      <c r="BO45" s="8">
        <f t="shared" si="24"/>
        <v>24.28</v>
      </c>
      <c r="BP45" s="139">
        <f t="shared" si="25"/>
        <v>-24.28</v>
      </c>
      <c r="BQ45" s="139">
        <f t="shared" si="26"/>
        <v>-24.28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980</v>
      </c>
      <c r="G46" s="16">
        <f>'[3]28'!G48</f>
        <v>0</v>
      </c>
      <c r="H46" s="17">
        <f t="shared" si="27"/>
        <v>1300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24.28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24.28</v>
      </c>
      <c r="AE46" s="8">
        <f t="shared" si="11"/>
        <v>24.28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24.28</v>
      </c>
      <c r="AL46" s="8">
        <f t="shared" si="31"/>
        <v>221.44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221.44</v>
      </c>
      <c r="AW46" s="199">
        <v>24.28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24.28</v>
      </c>
      <c r="BD46" s="199">
        <v>24.28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24.28</v>
      </c>
      <c r="BL46" s="8">
        <f t="shared" si="21"/>
        <v>0</v>
      </c>
      <c r="BM46" s="8">
        <f t="shared" si="22"/>
        <v>0</v>
      </c>
      <c r="BN46" s="8">
        <f t="shared" si="23"/>
        <v>24.28</v>
      </c>
      <c r="BO46" s="8">
        <f t="shared" si="24"/>
        <v>24.28</v>
      </c>
      <c r="BP46" s="139">
        <f t="shared" si="25"/>
        <v>-24.28</v>
      </c>
      <c r="BQ46" s="139">
        <f t="shared" si="26"/>
        <v>-24.28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980</v>
      </c>
      <c r="G47" s="16">
        <f>'[3]28'!G49</f>
        <v>0</v>
      </c>
      <c r="H47" s="17">
        <f t="shared" si="27"/>
        <v>1300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24.28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24.28</v>
      </c>
      <c r="AE47" s="8">
        <f t="shared" si="11"/>
        <v>24.28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24.28</v>
      </c>
      <c r="AL47" s="8">
        <f t="shared" si="31"/>
        <v>221.44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221.44</v>
      </c>
      <c r="AW47" s="199">
        <v>24.28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24.28</v>
      </c>
      <c r="BD47" s="199">
        <v>24.28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24.28</v>
      </c>
      <c r="BL47" s="8">
        <f t="shared" si="21"/>
        <v>0</v>
      </c>
      <c r="BM47" s="8">
        <f t="shared" si="22"/>
        <v>0</v>
      </c>
      <c r="BN47" s="8">
        <f t="shared" si="23"/>
        <v>24.28</v>
      </c>
      <c r="BO47" s="8">
        <f t="shared" si="24"/>
        <v>24.28</v>
      </c>
      <c r="BP47" s="139">
        <f t="shared" si="25"/>
        <v>-24.28</v>
      </c>
      <c r="BQ47" s="139">
        <f t="shared" si="26"/>
        <v>-24.28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980</v>
      </c>
      <c r="G48" s="16">
        <f>'[3]28'!G50</f>
        <v>0</v>
      </c>
      <c r="H48" s="17">
        <f t="shared" si="27"/>
        <v>1300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24.28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24.28</v>
      </c>
      <c r="AE48" s="8">
        <f t="shared" si="11"/>
        <v>24.28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24.28</v>
      </c>
      <c r="AL48" s="8">
        <f t="shared" si="31"/>
        <v>221.44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221.44</v>
      </c>
      <c r="AW48" s="199">
        <v>24.28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24.28</v>
      </c>
      <c r="BD48" s="199">
        <v>24.28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24.28</v>
      </c>
      <c r="BL48" s="8">
        <f t="shared" si="21"/>
        <v>0</v>
      </c>
      <c r="BM48" s="8">
        <f t="shared" si="22"/>
        <v>0</v>
      </c>
      <c r="BN48" s="8">
        <f t="shared" si="23"/>
        <v>24.28</v>
      </c>
      <c r="BO48" s="8">
        <f t="shared" si="24"/>
        <v>24.28</v>
      </c>
      <c r="BP48" s="139">
        <f t="shared" si="25"/>
        <v>-24.28</v>
      </c>
      <c r="BQ48" s="139">
        <f t="shared" si="26"/>
        <v>-24.28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980</v>
      </c>
      <c r="G49" s="16">
        <f>'[3]28'!G51</f>
        <v>0</v>
      </c>
      <c r="H49" s="17">
        <f t="shared" si="27"/>
        <v>1300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24.28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24.28</v>
      </c>
      <c r="AE49" s="8">
        <f t="shared" si="11"/>
        <v>24.28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24.28</v>
      </c>
      <c r="AL49" s="8">
        <f t="shared" si="31"/>
        <v>221.44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221.44</v>
      </c>
      <c r="AW49" s="199">
        <v>24.28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24.28</v>
      </c>
      <c r="BD49" s="199">
        <v>24.28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24.28</v>
      </c>
      <c r="BL49" s="8">
        <f t="shared" si="21"/>
        <v>0</v>
      </c>
      <c r="BM49" s="8">
        <f t="shared" si="22"/>
        <v>0</v>
      </c>
      <c r="BN49" s="8">
        <f t="shared" si="23"/>
        <v>24.28</v>
      </c>
      <c r="BO49" s="8">
        <f t="shared" si="24"/>
        <v>24.28</v>
      </c>
      <c r="BP49" s="139">
        <f t="shared" si="25"/>
        <v>-24.28</v>
      </c>
      <c r="BQ49" s="139">
        <f t="shared" si="26"/>
        <v>-24.28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980</v>
      </c>
      <c r="G50" s="16">
        <f>'[3]28'!G52</f>
        <v>0</v>
      </c>
      <c r="H50" s="17">
        <f t="shared" si="27"/>
        <v>1300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24.28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24.28</v>
      </c>
      <c r="AE50" s="8">
        <f t="shared" si="11"/>
        <v>24.28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24.28</v>
      </c>
      <c r="AL50" s="8">
        <f t="shared" si="31"/>
        <v>221.44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221.44</v>
      </c>
      <c r="AW50" s="199">
        <v>24.28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24.28</v>
      </c>
      <c r="BD50" s="199">
        <v>24.28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24.28</v>
      </c>
      <c r="BL50" s="8">
        <f t="shared" si="21"/>
        <v>0</v>
      </c>
      <c r="BM50" s="8">
        <f t="shared" si="22"/>
        <v>0</v>
      </c>
      <c r="BN50" s="8">
        <f t="shared" si="23"/>
        <v>24.28</v>
      </c>
      <c r="BO50" s="8">
        <f t="shared" si="24"/>
        <v>24.28</v>
      </c>
      <c r="BP50" s="139">
        <f t="shared" si="25"/>
        <v>-24.28</v>
      </c>
      <c r="BQ50" s="139">
        <f t="shared" si="26"/>
        <v>-24.28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960</v>
      </c>
      <c r="G51" s="16">
        <f>'[3]28'!G53</f>
        <v>0</v>
      </c>
      <c r="H51" s="17">
        <f t="shared" si="27"/>
        <v>1280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960</v>
      </c>
      <c r="G52" s="16">
        <f>'[3]28'!G54</f>
        <v>0</v>
      </c>
      <c r="H52" s="17">
        <f t="shared" si="27"/>
        <v>1280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960</v>
      </c>
      <c r="G53" s="16">
        <f>'[3]28'!G55</f>
        <v>0</v>
      </c>
      <c r="H53" s="17">
        <f t="shared" si="27"/>
        <v>1280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960</v>
      </c>
      <c r="G54" s="16">
        <f>'[3]28'!G56</f>
        <v>0</v>
      </c>
      <c r="H54" s="17">
        <f t="shared" si="27"/>
        <v>1280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960</v>
      </c>
      <c r="G55" s="16">
        <f>'[3]28'!G57</f>
        <v>0</v>
      </c>
      <c r="H55" s="17">
        <f t="shared" si="27"/>
        <v>1280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960</v>
      </c>
      <c r="G56" s="16">
        <f>'[3]28'!G58</f>
        <v>0</v>
      </c>
      <c r="H56" s="17">
        <f t="shared" si="27"/>
        <v>1280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960</v>
      </c>
      <c r="G57" s="16">
        <f>'[3]28'!G59</f>
        <v>0</v>
      </c>
      <c r="H57" s="17">
        <f t="shared" si="27"/>
        <v>1280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960</v>
      </c>
      <c r="G58" s="16">
        <f>'[3]28'!G60</f>
        <v>0</v>
      </c>
      <c r="H58" s="17">
        <f t="shared" si="27"/>
        <v>1280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960</v>
      </c>
      <c r="G59" s="16">
        <f>'[3]28'!G61</f>
        <v>0</v>
      </c>
      <c r="H59" s="17">
        <f t="shared" si="27"/>
        <v>1280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960</v>
      </c>
      <c r="G60" s="16">
        <f>'[3]28'!G62</f>
        <v>0</v>
      </c>
      <c r="H60" s="17">
        <f t="shared" si="27"/>
        <v>1280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960</v>
      </c>
      <c r="G61" s="16">
        <f>'[3]28'!G63</f>
        <v>0</v>
      </c>
      <c r="H61" s="17">
        <f t="shared" si="27"/>
        <v>1280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960</v>
      </c>
      <c r="G62" s="16">
        <f>'[3]28'!G64</f>
        <v>0</v>
      </c>
      <c r="H62" s="17">
        <f t="shared" si="27"/>
        <v>1280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960</v>
      </c>
      <c r="G63" s="16">
        <f>'[3]28'!G65</f>
        <v>0</v>
      </c>
      <c r="H63" s="17">
        <f t="shared" si="27"/>
        <v>1280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960</v>
      </c>
      <c r="G64" s="16">
        <f>'[3]28'!G66</f>
        <v>0</v>
      </c>
      <c r="H64" s="17">
        <f t="shared" si="27"/>
        <v>1280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960</v>
      </c>
      <c r="G65" s="16">
        <f>'[3]28'!G67</f>
        <v>0</v>
      </c>
      <c r="H65" s="17">
        <f t="shared" si="27"/>
        <v>1280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960</v>
      </c>
      <c r="G66" s="16">
        <f>'[3]28'!G68</f>
        <v>0</v>
      </c>
      <c r="H66" s="17">
        <f t="shared" si="27"/>
        <v>1280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960</v>
      </c>
      <c r="G67" s="16">
        <f>'[3]28'!G69</f>
        <v>0</v>
      </c>
      <c r="H67" s="17">
        <f t="shared" si="27"/>
        <v>1280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25.52</v>
      </c>
      <c r="AE67" s="8">
        <f t="shared" si="11"/>
        <v>25.52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25.52</v>
      </c>
      <c r="AL67" s="8">
        <f t="shared" si="35"/>
        <v>218.95999999999998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218.95999999999998</v>
      </c>
      <c r="AW67" s="199">
        <v>25.52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25.52</v>
      </c>
      <c r="BD67" s="199">
        <v>25.52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25.52</v>
      </c>
      <c r="BL67" s="8">
        <f t="shared" si="21"/>
        <v>0</v>
      </c>
      <c r="BM67" s="8">
        <f t="shared" si="22"/>
        <v>0</v>
      </c>
      <c r="BN67" s="8">
        <f t="shared" si="23"/>
        <v>25.52</v>
      </c>
      <c r="BO67" s="8">
        <f t="shared" si="24"/>
        <v>25.52</v>
      </c>
      <c r="BP67" s="139">
        <f t="shared" si="25"/>
        <v>-25.52</v>
      </c>
      <c r="BQ67" s="139">
        <f t="shared" si="26"/>
        <v>-25.52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960</v>
      </c>
      <c r="G68" s="16">
        <f>'[3]28'!G70</f>
        <v>0</v>
      </c>
      <c r="H68" s="17">
        <f t="shared" si="27"/>
        <v>1280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24.17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24.17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W68" s="199">
        <v>24.17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24.17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24.17</v>
      </c>
      <c r="BO68" s="8">
        <f t="shared" ref="BO68:BO98" si="56">BJ68</f>
        <v>32</v>
      </c>
      <c r="BP68" s="139">
        <f t="shared" ref="BP68:BP98" si="57">BL68-BN68</f>
        <v>-24.17</v>
      </c>
      <c r="BQ68" s="139">
        <f t="shared" ref="BQ68:BQ98" si="58">BM68-BO68</f>
        <v>-32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960</v>
      </c>
      <c r="G69" s="16">
        <f>'[3]28'!G71</f>
        <v>0</v>
      </c>
      <c r="H69" s="17">
        <f t="shared" ref="H69:H98" si="59">SUM(B69:G69)</f>
        <v>1280</v>
      </c>
      <c r="I69" s="15">
        <f>'[3]28'!J71</f>
        <v>310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279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279</v>
      </c>
      <c r="AW69" s="199">
        <v>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0</v>
      </c>
      <c r="BD69" s="199">
        <v>31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31</v>
      </c>
      <c r="BP69" s="139">
        <f t="shared" si="57"/>
        <v>0</v>
      </c>
      <c r="BQ69" s="139">
        <f t="shared" si="58"/>
        <v>-31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960</v>
      </c>
      <c r="G70" s="16">
        <f>'[3]28'!G72</f>
        <v>0</v>
      </c>
      <c r="H70" s="17">
        <f t="shared" si="59"/>
        <v>1280</v>
      </c>
      <c r="I70" s="15">
        <f>'[3]28'!J72</f>
        <v>310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</v>
      </c>
      <c r="AW70" s="199">
        <v>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0</v>
      </c>
      <c r="BD70" s="199">
        <v>31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31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31</v>
      </c>
      <c r="BP70" s="139">
        <f t="shared" si="57"/>
        <v>0</v>
      </c>
      <c r="BQ70" s="139">
        <f t="shared" si="58"/>
        <v>-31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960</v>
      </c>
      <c r="G71" s="16">
        <f>'[3]28'!G73</f>
        <v>0</v>
      </c>
      <c r="H71" s="17">
        <f t="shared" si="59"/>
        <v>1280</v>
      </c>
      <c r="I71" s="15">
        <f>'[3]28'!J73</f>
        <v>310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W71" s="199">
        <v>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0</v>
      </c>
      <c r="BD71" s="199">
        <v>31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-31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960</v>
      </c>
      <c r="G72" s="16">
        <f>'[3]28'!G74</f>
        <v>0</v>
      </c>
      <c r="H72" s="17">
        <f t="shared" si="59"/>
        <v>1280</v>
      </c>
      <c r="I72" s="15">
        <f>'[3]28'!J74</f>
        <v>310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W72" s="199">
        <v>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0</v>
      </c>
      <c r="BD72" s="199">
        <v>31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-31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960</v>
      </c>
      <c r="G73" s="16">
        <f>'[3]28'!G75</f>
        <v>0</v>
      </c>
      <c r="H73" s="17">
        <f t="shared" si="59"/>
        <v>1280</v>
      </c>
      <c r="I73" s="15">
        <f>'[3]28'!J75</f>
        <v>310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31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-31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960</v>
      </c>
      <c r="G74" s="16">
        <f>'[3]28'!G76</f>
        <v>0</v>
      </c>
      <c r="H74" s="17">
        <f t="shared" si="59"/>
        <v>1280</v>
      </c>
      <c r="I74" s="15">
        <f>'[3]28'!J76</f>
        <v>310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31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-31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980</v>
      </c>
      <c r="G75" s="16">
        <f>'[3]28'!G77</f>
        <v>0</v>
      </c>
      <c r="H75" s="17">
        <f t="shared" si="59"/>
        <v>1300</v>
      </c>
      <c r="I75" s="15">
        <f>'[3]28'!J77</f>
        <v>315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0</v>
      </c>
      <c r="BD75" s="199">
        <v>31.5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31.5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-31.5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980</v>
      </c>
      <c r="G76" s="16">
        <f>'[3]28'!G78</f>
        <v>0</v>
      </c>
      <c r="H76" s="17">
        <f t="shared" si="59"/>
        <v>1300</v>
      </c>
      <c r="I76" s="15">
        <f>'[3]28'!J78</f>
        <v>315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31.5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31.5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-31.5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980</v>
      </c>
      <c r="G77" s="16">
        <f>'[3]28'!G79</f>
        <v>0</v>
      </c>
      <c r="H77" s="17">
        <f t="shared" si="59"/>
        <v>1300</v>
      </c>
      <c r="I77" s="15">
        <f>'[3]28'!J79</f>
        <v>315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31.5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31.5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-31.5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980</v>
      </c>
      <c r="G78" s="16">
        <f>'[3]28'!G80</f>
        <v>0</v>
      </c>
      <c r="H78" s="17">
        <f t="shared" si="59"/>
        <v>1300</v>
      </c>
      <c r="I78" s="15">
        <f>'[3]28'!J80</f>
        <v>315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31.5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31.5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-31.5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980</v>
      </c>
      <c r="G79" s="16">
        <f>'[3]28'!G81</f>
        <v>0</v>
      </c>
      <c r="H79" s="17">
        <f t="shared" si="59"/>
        <v>1300</v>
      </c>
      <c r="I79" s="15">
        <f>'[3]28'!J81</f>
        <v>315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283.5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283.5</v>
      </c>
      <c r="AW79" s="199">
        <v>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0</v>
      </c>
      <c r="BD79" s="199">
        <v>31.5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31.5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31.5</v>
      </c>
      <c r="BP79" s="139">
        <f t="shared" si="57"/>
        <v>0</v>
      </c>
      <c r="BQ79" s="139">
        <f t="shared" si="58"/>
        <v>-31.5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980</v>
      </c>
      <c r="G80" s="16">
        <f>'[3]28'!G82</f>
        <v>0</v>
      </c>
      <c r="H80" s="17">
        <f t="shared" si="59"/>
        <v>1300</v>
      </c>
      <c r="I80" s="15">
        <f>'[3]28'!J82</f>
        <v>298.22000000000003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298.22000000000003</v>
      </c>
      <c r="P80" s="18">
        <f>frq!C80</f>
        <v>1</v>
      </c>
      <c r="Q80" s="15">
        <f t="shared" si="33"/>
        <v>298.22000000000003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298.22000000000003</v>
      </c>
      <c r="AW80" s="199">
        <v>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0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980</v>
      </c>
      <c r="G81" s="16">
        <f>'[3]28'!G83</f>
        <v>0</v>
      </c>
      <c r="H81" s="17">
        <f t="shared" si="59"/>
        <v>1300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25.52</v>
      </c>
      <c r="AE81" s="8">
        <f t="shared" si="43"/>
        <v>25.52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25.52</v>
      </c>
      <c r="AL81" s="8">
        <f t="shared" si="35"/>
        <v>218.95999999999998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218.95999999999998</v>
      </c>
      <c r="AW81" s="199">
        <v>25.52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25.52</v>
      </c>
      <c r="BD81" s="199">
        <v>25.52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25.52</v>
      </c>
      <c r="BL81" s="8">
        <f t="shared" si="53"/>
        <v>0</v>
      </c>
      <c r="BM81" s="8">
        <f t="shared" si="54"/>
        <v>0</v>
      </c>
      <c r="BN81" s="8">
        <f t="shared" si="55"/>
        <v>25.52</v>
      </c>
      <c r="BO81" s="8">
        <f t="shared" si="56"/>
        <v>25.52</v>
      </c>
      <c r="BP81" s="139">
        <f t="shared" si="57"/>
        <v>-25.52</v>
      </c>
      <c r="BQ81" s="139">
        <f t="shared" si="58"/>
        <v>-25.52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980</v>
      </c>
      <c r="G82" s="16">
        <f>'[3]28'!G84</f>
        <v>0</v>
      </c>
      <c r="H82" s="17">
        <f t="shared" si="59"/>
        <v>1300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25.52</v>
      </c>
      <c r="AE82" s="8">
        <f t="shared" si="43"/>
        <v>25.52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25.52</v>
      </c>
      <c r="AL82" s="8">
        <f t="shared" si="35"/>
        <v>218.95999999999998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218.95999999999998</v>
      </c>
      <c r="AW82" s="199">
        <v>25.52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25.52</v>
      </c>
      <c r="BD82" s="199">
        <v>25.52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25.52</v>
      </c>
      <c r="BL82" s="8">
        <f t="shared" si="53"/>
        <v>0</v>
      </c>
      <c r="BM82" s="8">
        <f t="shared" si="54"/>
        <v>0</v>
      </c>
      <c r="BN82" s="8">
        <f t="shared" si="55"/>
        <v>25.52</v>
      </c>
      <c r="BO82" s="8">
        <f t="shared" si="56"/>
        <v>25.52</v>
      </c>
      <c r="BP82" s="139">
        <f t="shared" si="57"/>
        <v>-25.52</v>
      </c>
      <c r="BQ82" s="139">
        <f t="shared" si="58"/>
        <v>-25.52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980</v>
      </c>
      <c r="G83" s="16">
        <f>'[3]28'!G85</f>
        <v>0</v>
      </c>
      <c r="H83" s="17">
        <f t="shared" si="59"/>
        <v>1300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25.52</v>
      </c>
      <c r="AE83" s="8">
        <f t="shared" si="43"/>
        <v>25.52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25.52</v>
      </c>
      <c r="AL83" s="8">
        <f t="shared" si="35"/>
        <v>218.95999999999998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218.95999999999998</v>
      </c>
      <c r="AW83" s="199">
        <v>25.52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25.52</v>
      </c>
      <c r="BD83" s="199">
        <v>25.52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25.52</v>
      </c>
      <c r="BL83" s="8">
        <f t="shared" si="53"/>
        <v>0</v>
      </c>
      <c r="BM83" s="8">
        <f t="shared" si="54"/>
        <v>0</v>
      </c>
      <c r="BN83" s="8">
        <f t="shared" si="55"/>
        <v>25.52</v>
      </c>
      <c r="BO83" s="8">
        <f t="shared" si="56"/>
        <v>25.52</v>
      </c>
      <c r="BP83" s="139">
        <f t="shared" si="57"/>
        <v>-25.52</v>
      </c>
      <c r="BQ83" s="139">
        <f t="shared" si="58"/>
        <v>-25.52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980</v>
      </c>
      <c r="G84" s="16">
        <f>'[3]28'!G86</f>
        <v>0</v>
      </c>
      <c r="H84" s="17">
        <f t="shared" si="59"/>
        <v>1300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25.52</v>
      </c>
      <c r="AE84" s="8">
        <f t="shared" si="43"/>
        <v>25.52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25.52</v>
      </c>
      <c r="AL84" s="8">
        <f t="shared" si="35"/>
        <v>218.95999999999998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218.95999999999998</v>
      </c>
      <c r="AW84" s="199">
        <v>25.52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25.52</v>
      </c>
      <c r="BD84" s="199">
        <v>25.52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25.52</v>
      </c>
      <c r="BL84" s="8">
        <f t="shared" si="53"/>
        <v>0</v>
      </c>
      <c r="BM84" s="8">
        <f t="shared" si="54"/>
        <v>0</v>
      </c>
      <c r="BN84" s="8">
        <f t="shared" si="55"/>
        <v>25.52</v>
      </c>
      <c r="BO84" s="8">
        <f t="shared" si="56"/>
        <v>25.52</v>
      </c>
      <c r="BP84" s="139">
        <f t="shared" si="57"/>
        <v>-25.52</v>
      </c>
      <c r="BQ84" s="139">
        <f t="shared" si="58"/>
        <v>-25.52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980</v>
      </c>
      <c r="G85" s="16">
        <f>'[3]28'!G87</f>
        <v>0</v>
      </c>
      <c r="H85" s="17">
        <f t="shared" si="59"/>
        <v>1300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25.52</v>
      </c>
      <c r="AE85" s="8">
        <f t="shared" si="43"/>
        <v>25.52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25.52</v>
      </c>
      <c r="AL85" s="8">
        <f t="shared" si="35"/>
        <v>218.95999999999998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218.95999999999998</v>
      </c>
      <c r="AW85" s="199">
        <v>25.52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25.52</v>
      </c>
      <c r="BD85" s="199">
        <v>25.52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25.52</v>
      </c>
      <c r="BL85" s="8">
        <f t="shared" si="53"/>
        <v>0</v>
      </c>
      <c r="BM85" s="8">
        <f t="shared" si="54"/>
        <v>0</v>
      </c>
      <c r="BN85" s="8">
        <f t="shared" si="55"/>
        <v>25.52</v>
      </c>
      <c r="BO85" s="8">
        <f t="shared" si="56"/>
        <v>25.52</v>
      </c>
      <c r="BP85" s="139">
        <f t="shared" si="57"/>
        <v>-25.52</v>
      </c>
      <c r="BQ85" s="139">
        <f t="shared" si="58"/>
        <v>-25.52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980</v>
      </c>
      <c r="G86" s="16">
        <f>'[3]28'!G88</f>
        <v>0</v>
      </c>
      <c r="H86" s="17">
        <f t="shared" si="59"/>
        <v>1300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25.52</v>
      </c>
      <c r="AE86" s="8">
        <f t="shared" si="43"/>
        <v>25.52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25.52</v>
      </c>
      <c r="AL86" s="8">
        <f t="shared" si="35"/>
        <v>218.95999999999998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218.95999999999998</v>
      </c>
      <c r="AW86" s="199">
        <v>25.52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25.52</v>
      </c>
      <c r="BD86" s="199">
        <v>25.52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25.52</v>
      </c>
      <c r="BL86" s="8">
        <f t="shared" si="53"/>
        <v>0</v>
      </c>
      <c r="BM86" s="8">
        <f t="shared" si="54"/>
        <v>0</v>
      </c>
      <c r="BN86" s="8">
        <f t="shared" si="55"/>
        <v>25.52</v>
      </c>
      <c r="BO86" s="8">
        <f t="shared" si="56"/>
        <v>25.52</v>
      </c>
      <c r="BP86" s="139">
        <f t="shared" si="57"/>
        <v>-25.52</v>
      </c>
      <c r="BQ86" s="139">
        <f t="shared" si="58"/>
        <v>-25.52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980</v>
      </c>
      <c r="G87" s="16">
        <f>'[3]28'!G89</f>
        <v>0</v>
      </c>
      <c r="H87" s="17">
        <f t="shared" si="59"/>
        <v>1300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25.52</v>
      </c>
      <c r="AE87" s="8">
        <f t="shared" si="43"/>
        <v>25.52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25.52</v>
      </c>
      <c r="AL87" s="8">
        <f t="shared" si="35"/>
        <v>218.95999999999998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218.95999999999998</v>
      </c>
      <c r="AW87" s="199">
        <v>25.52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25.52</v>
      </c>
      <c r="BD87" s="199">
        <v>25.52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25.52</v>
      </c>
      <c r="BL87" s="8">
        <f t="shared" si="53"/>
        <v>0</v>
      </c>
      <c r="BM87" s="8">
        <f t="shared" si="54"/>
        <v>0</v>
      </c>
      <c r="BN87" s="8">
        <f t="shared" si="55"/>
        <v>25.52</v>
      </c>
      <c r="BO87" s="8">
        <f t="shared" si="56"/>
        <v>25.52</v>
      </c>
      <c r="BP87" s="139">
        <f t="shared" si="57"/>
        <v>-25.52</v>
      </c>
      <c r="BQ87" s="139">
        <f t="shared" si="58"/>
        <v>-25.52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980</v>
      </c>
      <c r="G88" s="16">
        <f>'[3]28'!G90</f>
        <v>0</v>
      </c>
      <c r="H88" s="17">
        <f t="shared" si="59"/>
        <v>1300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W88" s="199">
        <v>26.99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26.99</v>
      </c>
      <c r="BD88" s="199">
        <v>26.99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26.99</v>
      </c>
      <c r="BL88" s="8">
        <f t="shared" si="53"/>
        <v>0</v>
      </c>
      <c r="BM88" s="8">
        <f t="shared" si="54"/>
        <v>0</v>
      </c>
      <c r="BN88" s="8">
        <f t="shared" si="55"/>
        <v>26.99</v>
      </c>
      <c r="BO88" s="8">
        <f t="shared" si="56"/>
        <v>26.99</v>
      </c>
      <c r="BP88" s="139">
        <f t="shared" si="57"/>
        <v>-26.99</v>
      </c>
      <c r="BQ88" s="139">
        <f t="shared" si="58"/>
        <v>-26.99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980</v>
      </c>
      <c r="G89" s="16">
        <f>'[3]28'!G91</f>
        <v>0</v>
      </c>
      <c r="H89" s="17">
        <f t="shared" si="59"/>
        <v>1300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199">
        <v>26.99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26.99</v>
      </c>
      <c r="BD89" s="199">
        <v>26.99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39">
        <f t="shared" si="57"/>
        <v>-26.99</v>
      </c>
      <c r="BQ89" s="139">
        <f t="shared" si="58"/>
        <v>-26.99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980</v>
      </c>
      <c r="G90" s="16">
        <f>'[3]28'!G92</f>
        <v>0</v>
      </c>
      <c r="H90" s="17">
        <f t="shared" si="59"/>
        <v>1300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199">
        <v>26.99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26.99</v>
      </c>
      <c r="BD90" s="199">
        <v>26.99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39">
        <f t="shared" si="57"/>
        <v>-26.99</v>
      </c>
      <c r="BQ90" s="139">
        <f t="shared" si="58"/>
        <v>-26.99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980</v>
      </c>
      <c r="G91" s="16">
        <f>'[3]28'!G93</f>
        <v>0</v>
      </c>
      <c r="H91" s="17">
        <f t="shared" si="59"/>
        <v>1300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980</v>
      </c>
      <c r="G92" s="16">
        <f>'[3]28'!G94</f>
        <v>0</v>
      </c>
      <c r="H92" s="17">
        <f t="shared" si="59"/>
        <v>1300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980</v>
      </c>
      <c r="G93" s="16">
        <f>'[3]28'!G95</f>
        <v>0</v>
      </c>
      <c r="H93" s="17">
        <f t="shared" si="59"/>
        <v>1300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39">
        <f t="shared" si="57"/>
        <v>-26.99</v>
      </c>
      <c r="BQ93" s="139">
        <f t="shared" si="58"/>
        <v>-26.99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980</v>
      </c>
      <c r="G94" s="16">
        <f>'[3]28'!G96</f>
        <v>0</v>
      </c>
      <c r="H94" s="17">
        <f t="shared" si="59"/>
        <v>1300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39">
        <f t="shared" si="57"/>
        <v>-26.99</v>
      </c>
      <c r="BQ94" s="139">
        <f t="shared" si="58"/>
        <v>-26.99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980</v>
      </c>
      <c r="G95" s="16">
        <f>'[3]28'!G97</f>
        <v>0</v>
      </c>
      <c r="H95" s="17">
        <f t="shared" si="59"/>
        <v>1300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199">
        <v>26.99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26.99</v>
      </c>
      <c r="BD95" s="199">
        <v>26.99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39">
        <f t="shared" si="57"/>
        <v>-26.99</v>
      </c>
      <c r="BQ95" s="139">
        <f t="shared" si="58"/>
        <v>-26.99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980</v>
      </c>
      <c r="G96" s="16">
        <f>'[3]28'!G98</f>
        <v>0</v>
      </c>
      <c r="H96" s="17">
        <f t="shared" si="59"/>
        <v>1300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199">
        <v>26.99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26.99</v>
      </c>
      <c r="BD96" s="199">
        <v>26.99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39">
        <f t="shared" si="57"/>
        <v>-26.99</v>
      </c>
      <c r="BQ96" s="139">
        <f t="shared" si="58"/>
        <v>-26.99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980</v>
      </c>
      <c r="G97" s="16">
        <f>'[3]28'!G99</f>
        <v>0</v>
      </c>
      <c r="H97" s="17">
        <f t="shared" si="59"/>
        <v>1300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199">
        <v>26.99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26.99</v>
      </c>
      <c r="BD97" s="199">
        <v>26.99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39">
        <f t="shared" si="57"/>
        <v>-26.99</v>
      </c>
      <c r="BQ97" s="139">
        <f t="shared" si="58"/>
        <v>-26.99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980</v>
      </c>
      <c r="G98" s="16">
        <f>'[3]28'!G100</f>
        <v>0</v>
      </c>
      <c r="H98" s="17">
        <f t="shared" si="59"/>
        <v>1300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199">
        <v>26.99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26.99</v>
      </c>
      <c r="BD98" s="199">
        <v>26.99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39">
        <f t="shared" si="57"/>
        <v>-26.99</v>
      </c>
      <c r="BQ98" s="139">
        <f t="shared" si="58"/>
        <v>-26.99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6.5905475000000004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6.5905475000000004</v>
      </c>
      <c r="P99" s="15">
        <f t="shared" si="62"/>
        <v>2.4E-2</v>
      </c>
      <c r="Q99" s="15">
        <f t="shared" si="62"/>
        <v>6.5905475000000004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6.5905475000000004</v>
      </c>
      <c r="X99" s="15">
        <f t="shared" si="62"/>
        <v>0.54858249999999964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0.54858249999999964</v>
      </c>
      <c r="AE99" s="15">
        <f t="shared" si="62"/>
        <v>0.63641499999999929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0.63641499999999929</v>
      </c>
      <c r="AL99" s="15">
        <f t="shared" si="62"/>
        <v>5.4055500000000016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5.4055500000000016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0.54858249999999964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0.54858249999999964</v>
      </c>
      <c r="BD99" s="15">
        <f t="shared" si="62"/>
        <v>0.63641499999999929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0.63641499999999929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0.54858249999999964</v>
      </c>
      <c r="BO99" s="15">
        <f t="shared" si="63"/>
        <v>0.63641499999999929</v>
      </c>
      <c r="BP99" s="15">
        <f t="shared" si="63"/>
        <v>-0.54858249999999964</v>
      </c>
      <c r="BQ99" s="15">
        <f t="shared" si="63"/>
        <v>-0.63641499999999929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15.699227284838795</v>
      </c>
      <c r="Q39">
        <v>8.5960031974420463</v>
      </c>
      <c r="R39">
        <v>0</v>
      </c>
      <c r="S39">
        <v>2.0838795630162537</v>
      </c>
      <c r="T39">
        <v>11.220889954702903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15.699227284838795</v>
      </c>
      <c r="Q40">
        <v>8.5960031974420463</v>
      </c>
      <c r="R40">
        <v>0</v>
      </c>
      <c r="S40">
        <v>2.0838795630162537</v>
      </c>
      <c r="T40">
        <v>11.220889954702903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7.0000000000000284E-2</v>
      </c>
      <c r="P41">
        <v>15.259184232137969</v>
      </c>
      <c r="Q41">
        <v>8.3559813851628792</v>
      </c>
      <c r="R41">
        <v>0</v>
      </c>
      <c r="S41">
        <v>2.0839857651245555</v>
      </c>
      <c r="T41">
        <v>10.900848617574598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7.0000000000000284E-2</v>
      </c>
      <c r="P42">
        <v>15.259184232137969</v>
      </c>
      <c r="Q42">
        <v>8.3559813851628792</v>
      </c>
      <c r="R42">
        <v>0</v>
      </c>
      <c r="S42">
        <v>2.0839857651245555</v>
      </c>
      <c r="T42">
        <v>10.900848617574598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7.0000000000000284E-2</v>
      </c>
      <c r="P43">
        <v>15.259184232137969</v>
      </c>
      <c r="Q43">
        <v>8.3559813851628792</v>
      </c>
      <c r="R43">
        <v>0</v>
      </c>
      <c r="S43">
        <v>2.0839857651245555</v>
      </c>
      <c r="T43">
        <v>10.900848617574598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7.0000000000000284E-2</v>
      </c>
      <c r="P44">
        <v>15.259184232137969</v>
      </c>
      <c r="Q44">
        <v>8.3559813851628792</v>
      </c>
      <c r="R44">
        <v>0</v>
      </c>
      <c r="S44">
        <v>2.0839857651245555</v>
      </c>
      <c r="T44">
        <v>10.900848617574598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35.6</v>
      </c>
      <c r="E45">
        <f>GT!N45</f>
        <v>0</v>
      </c>
      <c r="F45">
        <f t="shared" si="4"/>
        <v>72</v>
      </c>
      <c r="G45">
        <f t="shared" si="5"/>
        <v>35.6</v>
      </c>
      <c r="H45" s="112"/>
      <c r="I45">
        <f>BRPL_EOD!AA45+BRPL_EOD!AB45</f>
        <v>14.79</v>
      </c>
      <c r="J45">
        <f>BYPL_EOD!AA45+BYPL_EOD!AB45</f>
        <v>8.1</v>
      </c>
      <c r="K45">
        <f>MES_EOD!AA45+MES_EOD!AB45</f>
        <v>0</v>
      </c>
      <c r="L45">
        <f>NDMC_EOD!AA45+NDMC_EOD!AB45</f>
        <v>2.08</v>
      </c>
      <c r="M45">
        <f>TPDDL_EOD!AA45+TPDDL_EOD!AB45</f>
        <v>10.57</v>
      </c>
      <c r="N45">
        <f t="shared" si="0"/>
        <v>35.54</v>
      </c>
      <c r="O45" s="112">
        <f t="shared" si="1"/>
        <v>6.0000000000002274E-2</v>
      </c>
      <c r="P45">
        <v>14.81496904895892</v>
      </c>
      <c r="Q45">
        <v>8.1136747326955536</v>
      </c>
      <c r="R45">
        <v>0</v>
      </c>
      <c r="S45">
        <v>2.0835115362971304</v>
      </c>
      <c r="T45">
        <v>10.587844682048397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72</v>
      </c>
      <c r="G46">
        <f t="shared" si="5"/>
        <v>35.6</v>
      </c>
      <c r="H46" s="112"/>
      <c r="I46">
        <f>BRPL_EOD!AA46+BRPL_EOD!AB46</f>
        <v>14.79</v>
      </c>
      <c r="J46">
        <f>BYPL_EOD!AA46+BYPL_EOD!AB46</f>
        <v>8.1</v>
      </c>
      <c r="K46">
        <f>MES_EOD!AA46+MES_EOD!AB46</f>
        <v>0</v>
      </c>
      <c r="L46">
        <f>NDMC_EOD!AA46+NDMC_EOD!AB46</f>
        <v>2.08</v>
      </c>
      <c r="M46">
        <f>TPDDL_EOD!AA46+TPDDL_EOD!AB46</f>
        <v>10.57</v>
      </c>
      <c r="N46">
        <f t="shared" si="0"/>
        <v>35.54</v>
      </c>
      <c r="O46" s="112">
        <f t="shared" si="1"/>
        <v>6.0000000000002274E-2</v>
      </c>
      <c r="P46">
        <v>14.81496904895892</v>
      </c>
      <c r="Q46">
        <v>8.1136747326955536</v>
      </c>
      <c r="R46">
        <v>0</v>
      </c>
      <c r="S46">
        <v>2.0835115362971304</v>
      </c>
      <c r="T46">
        <v>10.587844682048397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35.6</v>
      </c>
      <c r="E47">
        <f>GT!N47</f>
        <v>0</v>
      </c>
      <c r="F47">
        <f t="shared" si="4"/>
        <v>72</v>
      </c>
      <c r="G47">
        <f t="shared" si="5"/>
        <v>35.6</v>
      </c>
      <c r="H47" s="112"/>
      <c r="I47">
        <f>BRPL_EOD!AA47+BRPL_EOD!AB47</f>
        <v>14.79</v>
      </c>
      <c r="J47">
        <f>BYPL_EOD!AA47+BYPL_EOD!AB47</f>
        <v>8.1</v>
      </c>
      <c r="K47">
        <f>MES_EOD!AA47+MES_EOD!AB47</f>
        <v>0</v>
      </c>
      <c r="L47">
        <f>NDMC_EOD!AA47+NDMC_EOD!AB47</f>
        <v>2.08</v>
      </c>
      <c r="M47">
        <f>TPDDL_EOD!AA47+TPDDL_EOD!AB47</f>
        <v>10.57</v>
      </c>
      <c r="N47">
        <f t="shared" si="0"/>
        <v>35.54</v>
      </c>
      <c r="O47" s="112">
        <f t="shared" si="1"/>
        <v>6.0000000000002274E-2</v>
      </c>
      <c r="P47">
        <v>14.81496904895892</v>
      </c>
      <c r="Q47">
        <v>8.1136747326955536</v>
      </c>
      <c r="R47">
        <v>0</v>
      </c>
      <c r="S47">
        <v>2.0835115362971304</v>
      </c>
      <c r="T47">
        <v>10.587844682048397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35.6</v>
      </c>
      <c r="E48">
        <f>GT!N48</f>
        <v>0</v>
      </c>
      <c r="F48">
        <f t="shared" si="4"/>
        <v>72</v>
      </c>
      <c r="G48">
        <f t="shared" si="5"/>
        <v>35.6</v>
      </c>
      <c r="H48" s="112"/>
      <c r="I48">
        <f>BRPL_EOD!AA48+BRPL_EOD!AB48</f>
        <v>14.79</v>
      </c>
      <c r="J48">
        <f>BYPL_EOD!AA48+BYPL_EOD!AB48</f>
        <v>8.1</v>
      </c>
      <c r="K48">
        <f>MES_EOD!AA48+MES_EOD!AB48</f>
        <v>0</v>
      </c>
      <c r="L48">
        <f>NDMC_EOD!AA48+NDMC_EOD!AB48</f>
        <v>2.08</v>
      </c>
      <c r="M48">
        <f>TPDDL_EOD!AA48+TPDDL_EOD!AB48</f>
        <v>10.57</v>
      </c>
      <c r="N48">
        <f t="shared" si="0"/>
        <v>35.54</v>
      </c>
      <c r="O48" s="112">
        <f t="shared" si="1"/>
        <v>6.0000000000002274E-2</v>
      </c>
      <c r="P48">
        <v>14.81496904895892</v>
      </c>
      <c r="Q48">
        <v>8.1136747326955536</v>
      </c>
      <c r="R48">
        <v>0</v>
      </c>
      <c r="S48">
        <v>2.0835115362971304</v>
      </c>
      <c r="T48">
        <v>10.587844682048397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34.6</v>
      </c>
      <c r="E49">
        <f>GT!N49</f>
        <v>0</v>
      </c>
      <c r="F49">
        <f t="shared" si="4"/>
        <v>72</v>
      </c>
      <c r="G49">
        <f t="shared" si="5"/>
        <v>34.6</v>
      </c>
      <c r="H49" s="112"/>
      <c r="I49">
        <f>BRPL_EOD!AA49+BRPL_EOD!AB49</f>
        <v>14.26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10.19</v>
      </c>
      <c r="N49">
        <f t="shared" si="0"/>
        <v>34.529999999999994</v>
      </c>
      <c r="O49" s="112">
        <f t="shared" si="1"/>
        <v>7.000000000000739E-2</v>
      </c>
      <c r="P49">
        <v>14.288908195771796</v>
      </c>
      <c r="Q49">
        <v>8.0162177816391562</v>
      </c>
      <c r="R49">
        <v>0</v>
      </c>
      <c r="S49">
        <v>2.0842166232261805</v>
      </c>
      <c r="T49">
        <v>10.210657399362875</v>
      </c>
      <c r="U49" s="114">
        <f t="shared" si="2"/>
        <v>34.600000000000009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34.6</v>
      </c>
      <c r="E50">
        <f>GT!N50</f>
        <v>0</v>
      </c>
      <c r="F50">
        <f t="shared" si="4"/>
        <v>72</v>
      </c>
      <c r="G50">
        <f t="shared" si="5"/>
        <v>34.6</v>
      </c>
      <c r="H50" s="112"/>
      <c r="I50">
        <f>BRPL_EOD!AA50+BRPL_EOD!AB50</f>
        <v>9.32</v>
      </c>
      <c r="J50">
        <f>BYPL_EOD!AA50+BYPL_EOD!AB50</f>
        <v>13.98</v>
      </c>
      <c r="K50">
        <f>MES_EOD!AA50+MES_EOD!AB50</f>
        <v>0</v>
      </c>
      <c r="L50">
        <f>NDMC_EOD!AA50+NDMC_EOD!AB50</f>
        <v>1.94</v>
      </c>
      <c r="M50">
        <f>TPDDL_EOD!AA50+TPDDL_EOD!AB50</f>
        <v>9.32</v>
      </c>
      <c r="N50">
        <f t="shared" si="0"/>
        <v>34.56</v>
      </c>
      <c r="O50" s="112">
        <f t="shared" si="1"/>
        <v>3.9999999999999147E-2</v>
      </c>
      <c r="P50">
        <v>9.3307870370370374</v>
      </c>
      <c r="Q50">
        <v>13.996180555555556</v>
      </c>
      <c r="R50">
        <v>0</v>
      </c>
      <c r="S50">
        <v>1.9422453703703704</v>
      </c>
      <c r="T50">
        <v>9.3307870370370374</v>
      </c>
      <c r="U50" s="114">
        <f t="shared" si="2"/>
        <v>34.6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34.6</v>
      </c>
      <c r="E51">
        <f>GT!N51</f>
        <v>0</v>
      </c>
      <c r="F51">
        <f t="shared" si="4"/>
        <v>72</v>
      </c>
      <c r="G51">
        <f t="shared" si="5"/>
        <v>34.6</v>
      </c>
      <c r="H51" s="112"/>
      <c r="I51">
        <f>BRPL_EOD!AA51+BRPL_EOD!AB51</f>
        <v>9.32</v>
      </c>
      <c r="J51">
        <f>BYPL_EOD!AA51+BYPL_EOD!AB51</f>
        <v>13.98</v>
      </c>
      <c r="K51">
        <f>MES_EOD!AA51+MES_EOD!AB51</f>
        <v>0</v>
      </c>
      <c r="L51">
        <f>NDMC_EOD!AA51+NDMC_EOD!AB51</f>
        <v>1.94</v>
      </c>
      <c r="M51">
        <f>TPDDL_EOD!AA51+TPDDL_EOD!AB51</f>
        <v>9.32</v>
      </c>
      <c r="N51">
        <f t="shared" si="0"/>
        <v>34.56</v>
      </c>
      <c r="O51" s="112">
        <f t="shared" si="1"/>
        <v>3.9999999999999147E-2</v>
      </c>
      <c r="P51">
        <v>9.3307870370370374</v>
      </c>
      <c r="Q51">
        <v>13.996180555555556</v>
      </c>
      <c r="R51">
        <v>0</v>
      </c>
      <c r="S51">
        <v>1.9422453703703704</v>
      </c>
      <c r="T51">
        <v>9.3307870370370374</v>
      </c>
      <c r="U51" s="114">
        <f t="shared" si="2"/>
        <v>34.6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34.6</v>
      </c>
      <c r="E52">
        <f>GT!N52</f>
        <v>0</v>
      </c>
      <c r="F52">
        <f t="shared" si="4"/>
        <v>72</v>
      </c>
      <c r="G52">
        <f t="shared" si="5"/>
        <v>34.6</v>
      </c>
      <c r="H52" s="112"/>
      <c r="I52">
        <f>BRPL_EOD!AA52+BRPL_EOD!AB52</f>
        <v>9.32</v>
      </c>
      <c r="J52">
        <f>BYPL_EOD!AA52+BYPL_EOD!AB52</f>
        <v>13.98</v>
      </c>
      <c r="K52">
        <f>MES_EOD!AA52+MES_EOD!AB52</f>
        <v>0</v>
      </c>
      <c r="L52">
        <f>NDMC_EOD!AA52+NDMC_EOD!AB52</f>
        <v>1.94</v>
      </c>
      <c r="M52">
        <f>TPDDL_EOD!AA52+TPDDL_EOD!AB52</f>
        <v>9.32</v>
      </c>
      <c r="N52">
        <f t="shared" si="0"/>
        <v>34.56</v>
      </c>
      <c r="O52" s="112">
        <f t="shared" si="1"/>
        <v>3.9999999999999147E-2</v>
      </c>
      <c r="P52">
        <v>9.3307870370370374</v>
      </c>
      <c r="Q52">
        <v>13.996180555555556</v>
      </c>
      <c r="R52">
        <v>0</v>
      </c>
      <c r="S52">
        <v>1.9422453703703704</v>
      </c>
      <c r="T52">
        <v>9.3307870370370374</v>
      </c>
      <c r="U52" s="114">
        <f t="shared" si="2"/>
        <v>34.6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34.6</v>
      </c>
      <c r="E53">
        <f>GT!N53</f>
        <v>0</v>
      </c>
      <c r="F53">
        <f t="shared" si="4"/>
        <v>72</v>
      </c>
      <c r="G53">
        <f t="shared" si="5"/>
        <v>34.6</v>
      </c>
      <c r="H53" s="112"/>
      <c r="I53">
        <f>BRPL_EOD!AA53+BRPL_EOD!AB53</f>
        <v>9.32</v>
      </c>
      <c r="J53">
        <f>BYPL_EOD!AA53+BYPL_EOD!AB53</f>
        <v>13.98</v>
      </c>
      <c r="K53">
        <f>MES_EOD!AA53+MES_EOD!AB53</f>
        <v>0</v>
      </c>
      <c r="L53">
        <f>NDMC_EOD!AA53+NDMC_EOD!AB53</f>
        <v>1.94</v>
      </c>
      <c r="M53">
        <f>TPDDL_EOD!AA53+TPDDL_EOD!AB53</f>
        <v>9.32</v>
      </c>
      <c r="N53">
        <f t="shared" si="0"/>
        <v>34.56</v>
      </c>
      <c r="O53" s="112">
        <f t="shared" si="1"/>
        <v>3.9999999999999147E-2</v>
      </c>
      <c r="P53">
        <v>9.3307870370370374</v>
      </c>
      <c r="Q53">
        <v>13.996180555555556</v>
      </c>
      <c r="R53">
        <v>0</v>
      </c>
      <c r="S53">
        <v>1.9422453703703704</v>
      </c>
      <c r="T53">
        <v>9.3307870370370374</v>
      </c>
      <c r="U53" s="114">
        <f t="shared" si="2"/>
        <v>34.6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34.6</v>
      </c>
      <c r="E54">
        <f>GT!N54</f>
        <v>0</v>
      </c>
      <c r="F54">
        <f t="shared" si="4"/>
        <v>72</v>
      </c>
      <c r="G54">
        <f t="shared" si="5"/>
        <v>34.6</v>
      </c>
      <c r="H54" s="112"/>
      <c r="I54">
        <f>BRPL_EOD!AA54+BRPL_EOD!AB54</f>
        <v>9.32</v>
      </c>
      <c r="J54">
        <f>BYPL_EOD!AA54+BYPL_EOD!AB54</f>
        <v>13.98</v>
      </c>
      <c r="K54">
        <f>MES_EOD!AA54+MES_EOD!AB54</f>
        <v>0</v>
      </c>
      <c r="L54">
        <f>NDMC_EOD!AA54+NDMC_EOD!AB54</f>
        <v>1.94</v>
      </c>
      <c r="M54">
        <f>TPDDL_EOD!AA54+TPDDL_EOD!AB54</f>
        <v>9.32</v>
      </c>
      <c r="N54">
        <f t="shared" si="0"/>
        <v>34.56</v>
      </c>
      <c r="O54" s="112">
        <f t="shared" si="1"/>
        <v>3.9999999999999147E-2</v>
      </c>
      <c r="P54">
        <v>9.3307870370370374</v>
      </c>
      <c r="Q54">
        <v>13.996180555555556</v>
      </c>
      <c r="R54">
        <v>0</v>
      </c>
      <c r="S54">
        <v>1.9422453703703704</v>
      </c>
      <c r="T54">
        <v>9.3307870370370374</v>
      </c>
      <c r="U54" s="114">
        <f t="shared" si="2"/>
        <v>34.6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33.6</v>
      </c>
      <c r="E55">
        <f>GT!N55</f>
        <v>0</v>
      </c>
      <c r="F55">
        <f t="shared" si="4"/>
        <v>72</v>
      </c>
      <c r="G55">
        <f t="shared" si="5"/>
        <v>33.6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33.53</v>
      </c>
      <c r="O55" s="112">
        <f t="shared" si="1"/>
        <v>7.0000000000000284E-2</v>
      </c>
      <c r="P55">
        <v>13.478079331941544</v>
      </c>
      <c r="Q55">
        <v>8.0167014613778704</v>
      </c>
      <c r="R55">
        <v>0</v>
      </c>
      <c r="S55">
        <v>2.0843423799582466</v>
      </c>
      <c r="T55">
        <v>10.020876826722338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33.6</v>
      </c>
      <c r="E56">
        <f>GT!N56</f>
        <v>0</v>
      </c>
      <c r="F56">
        <f t="shared" si="4"/>
        <v>72</v>
      </c>
      <c r="G56">
        <f t="shared" si="5"/>
        <v>33.6</v>
      </c>
      <c r="H56" s="112"/>
      <c r="I56">
        <f>BRPL_EOD!AA56+BRPL_EOD!AB56</f>
        <v>13.45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33.53</v>
      </c>
      <c r="O56" s="112">
        <f t="shared" si="1"/>
        <v>7.0000000000000284E-2</v>
      </c>
      <c r="P56">
        <v>13.478079331941544</v>
      </c>
      <c r="Q56">
        <v>8.0167014613778704</v>
      </c>
      <c r="R56">
        <v>0</v>
      </c>
      <c r="S56">
        <v>2.0843423799582466</v>
      </c>
      <c r="T56">
        <v>10.020876826722338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0</v>
      </c>
      <c r="F57">
        <f t="shared" si="4"/>
        <v>72</v>
      </c>
      <c r="G57">
        <f t="shared" si="5"/>
        <v>33.6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33.53</v>
      </c>
      <c r="O57" s="112">
        <f t="shared" si="1"/>
        <v>7.0000000000000284E-2</v>
      </c>
      <c r="P57">
        <v>13.478079331941544</v>
      </c>
      <c r="Q57">
        <v>8.0167014613778704</v>
      </c>
      <c r="R57">
        <v>0</v>
      </c>
      <c r="S57">
        <v>2.0843423799582466</v>
      </c>
      <c r="T57">
        <v>10.020876826722338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33.6</v>
      </c>
      <c r="E58">
        <f>GT!N58</f>
        <v>0</v>
      </c>
      <c r="F58">
        <f t="shared" si="4"/>
        <v>72</v>
      </c>
      <c r="G58">
        <f t="shared" si="5"/>
        <v>33.6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33.53</v>
      </c>
      <c r="O58" s="112">
        <f t="shared" si="1"/>
        <v>7.0000000000000284E-2</v>
      </c>
      <c r="P58">
        <v>13.478079331941544</v>
      </c>
      <c r="Q58">
        <v>8.0167014613778704</v>
      </c>
      <c r="R58">
        <v>0</v>
      </c>
      <c r="S58">
        <v>2.0843423799582466</v>
      </c>
      <c r="T58">
        <v>10.020876826722338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33.6</v>
      </c>
      <c r="E59">
        <f>GT!N59</f>
        <v>0</v>
      </c>
      <c r="F59">
        <f t="shared" si="4"/>
        <v>72</v>
      </c>
      <c r="G59">
        <f t="shared" si="5"/>
        <v>33.6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33.53</v>
      </c>
      <c r="O59" s="112">
        <f t="shared" si="1"/>
        <v>7.0000000000000284E-2</v>
      </c>
      <c r="P59">
        <v>13.478079331941544</v>
      </c>
      <c r="Q59">
        <v>8.0167014613778704</v>
      </c>
      <c r="R59">
        <v>0</v>
      </c>
      <c r="S59">
        <v>2.0843423799582466</v>
      </c>
      <c r="T59">
        <v>10.020876826722338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33.6</v>
      </c>
      <c r="E60">
        <f>GT!N60</f>
        <v>0</v>
      </c>
      <c r="F60">
        <f t="shared" si="4"/>
        <v>72</v>
      </c>
      <c r="G60">
        <f t="shared" si="5"/>
        <v>33.6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33.53</v>
      </c>
      <c r="O60" s="112">
        <f t="shared" si="1"/>
        <v>7.0000000000000284E-2</v>
      </c>
      <c r="P60">
        <v>13.478079331941544</v>
      </c>
      <c r="Q60">
        <v>8.0167014613778704</v>
      </c>
      <c r="R60">
        <v>0</v>
      </c>
      <c r="S60">
        <v>2.0843423799582466</v>
      </c>
      <c r="T60">
        <v>10.020876826722338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33.6</v>
      </c>
      <c r="E61">
        <f>GT!N61</f>
        <v>0</v>
      </c>
      <c r="F61">
        <f t="shared" si="4"/>
        <v>72</v>
      </c>
      <c r="G61">
        <f t="shared" si="5"/>
        <v>33.6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33.53</v>
      </c>
      <c r="O61" s="112">
        <f t="shared" si="1"/>
        <v>7.0000000000000284E-2</v>
      </c>
      <c r="P61">
        <v>13.478079331941544</v>
      </c>
      <c r="Q61">
        <v>8.0167014613778704</v>
      </c>
      <c r="R61">
        <v>0</v>
      </c>
      <c r="S61">
        <v>2.0843423799582466</v>
      </c>
      <c r="T61">
        <v>10.020876826722338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33.6</v>
      </c>
      <c r="E62">
        <f>GT!N62</f>
        <v>0</v>
      </c>
      <c r="F62">
        <f t="shared" si="4"/>
        <v>72</v>
      </c>
      <c r="G62">
        <f t="shared" si="5"/>
        <v>33.6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33.53</v>
      </c>
      <c r="O62" s="112">
        <f t="shared" si="1"/>
        <v>7.0000000000000284E-2</v>
      </c>
      <c r="P62">
        <v>13.478079331941544</v>
      </c>
      <c r="Q62">
        <v>8.0167014613778704</v>
      </c>
      <c r="R62">
        <v>0</v>
      </c>
      <c r="S62">
        <v>2.0843423799582466</v>
      </c>
      <c r="T62">
        <v>10.020876826722338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33.6</v>
      </c>
      <c r="E63">
        <f>GT!N63</f>
        <v>0</v>
      </c>
      <c r="F63">
        <f t="shared" si="4"/>
        <v>72</v>
      </c>
      <c r="G63">
        <f t="shared" si="5"/>
        <v>33.6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33.53</v>
      </c>
      <c r="O63" s="112">
        <f t="shared" si="1"/>
        <v>7.0000000000000284E-2</v>
      </c>
      <c r="P63">
        <v>13.478079331941544</v>
      </c>
      <c r="Q63">
        <v>8.0167014613778704</v>
      </c>
      <c r="R63">
        <v>0</v>
      </c>
      <c r="S63">
        <v>2.0843423799582466</v>
      </c>
      <c r="T63">
        <v>10.020876826722338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33.6</v>
      </c>
      <c r="E64">
        <f>GT!N64</f>
        <v>0</v>
      </c>
      <c r="F64">
        <f t="shared" si="4"/>
        <v>72</v>
      </c>
      <c r="G64">
        <f t="shared" si="5"/>
        <v>33.6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33.53</v>
      </c>
      <c r="O64" s="112">
        <f t="shared" si="1"/>
        <v>7.0000000000000284E-2</v>
      </c>
      <c r="P64">
        <v>13.478079331941544</v>
      </c>
      <c r="Q64">
        <v>8.0167014613778704</v>
      </c>
      <c r="R64">
        <v>0</v>
      </c>
      <c r="S64">
        <v>2.0843423799582466</v>
      </c>
      <c r="T64">
        <v>10.020876826722338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33.6</v>
      </c>
      <c r="E65">
        <f>GT!N65</f>
        <v>0</v>
      </c>
      <c r="F65">
        <f t="shared" si="4"/>
        <v>72</v>
      </c>
      <c r="G65">
        <f t="shared" si="5"/>
        <v>33.6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33.53</v>
      </c>
      <c r="O65" s="112">
        <f t="shared" si="1"/>
        <v>7.0000000000000284E-2</v>
      </c>
      <c r="P65">
        <v>13.478079331941544</v>
      </c>
      <c r="Q65">
        <v>8.0167014613778704</v>
      </c>
      <c r="R65">
        <v>0</v>
      </c>
      <c r="S65">
        <v>2.0843423799582466</v>
      </c>
      <c r="T65">
        <v>10.020876826722338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33.6</v>
      </c>
      <c r="E66">
        <f>GT!N66</f>
        <v>0</v>
      </c>
      <c r="F66">
        <f t="shared" si="4"/>
        <v>72</v>
      </c>
      <c r="G66">
        <f t="shared" si="5"/>
        <v>33.6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33.53</v>
      </c>
      <c r="O66" s="112">
        <f t="shared" si="1"/>
        <v>7.0000000000000284E-2</v>
      </c>
      <c r="P66">
        <v>13.478079331941544</v>
      </c>
      <c r="Q66">
        <v>8.0167014613778704</v>
      </c>
      <c r="R66">
        <v>0</v>
      </c>
      <c r="S66">
        <v>2.0843423799582466</v>
      </c>
      <c r="T66">
        <v>10.020876826722338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33.6</v>
      </c>
      <c r="E67">
        <f>GT!N67</f>
        <v>0</v>
      </c>
      <c r="F67">
        <f t="shared" si="4"/>
        <v>72</v>
      </c>
      <c r="G67">
        <f t="shared" si="5"/>
        <v>33.6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33.53</v>
      </c>
      <c r="O67" s="112">
        <f t="shared" ref="O67:O98" si="7">G67-N67</f>
        <v>7.0000000000000284E-2</v>
      </c>
      <c r="P67">
        <v>13.478079331941544</v>
      </c>
      <c r="Q67">
        <v>8.0167014613778704</v>
      </c>
      <c r="R67">
        <v>0</v>
      </c>
      <c r="S67">
        <v>2.0843423799582466</v>
      </c>
      <c r="T67">
        <v>10.020876826722338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33.6</v>
      </c>
      <c r="E68">
        <f>GT!N68</f>
        <v>0</v>
      </c>
      <c r="F68">
        <f t="shared" ref="F68:F98" si="10">B68+C68</f>
        <v>72</v>
      </c>
      <c r="G68">
        <f t="shared" ref="G68:G98" si="11">D68+E68-X68</f>
        <v>33.6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33.53</v>
      </c>
      <c r="O68" s="112">
        <f t="shared" si="7"/>
        <v>7.0000000000000284E-2</v>
      </c>
      <c r="P68">
        <v>13.478079331941544</v>
      </c>
      <c r="Q68">
        <v>8.0167014613778704</v>
      </c>
      <c r="R68">
        <v>0</v>
      </c>
      <c r="S68">
        <v>2.0843423799582466</v>
      </c>
      <c r="T68">
        <v>10.020876826722338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33.6</v>
      </c>
      <c r="E69">
        <f>GT!N69</f>
        <v>0</v>
      </c>
      <c r="F69">
        <f t="shared" si="10"/>
        <v>72</v>
      </c>
      <c r="G69">
        <f t="shared" si="11"/>
        <v>33.6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33.53</v>
      </c>
      <c r="O69" s="112">
        <f t="shared" si="7"/>
        <v>7.0000000000000284E-2</v>
      </c>
      <c r="P69">
        <v>13.478079331941544</v>
      </c>
      <c r="Q69">
        <v>8.0167014613778704</v>
      </c>
      <c r="R69">
        <v>0</v>
      </c>
      <c r="S69">
        <v>2.0843423799582466</v>
      </c>
      <c r="T69">
        <v>10.020876826722338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33.6</v>
      </c>
      <c r="E70">
        <f>GT!N70</f>
        <v>0</v>
      </c>
      <c r="F70">
        <f t="shared" si="10"/>
        <v>72</v>
      </c>
      <c r="G70">
        <f t="shared" si="11"/>
        <v>33.6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33.53</v>
      </c>
      <c r="O70" s="112">
        <f t="shared" si="7"/>
        <v>7.0000000000000284E-2</v>
      </c>
      <c r="P70">
        <v>13.478079331941544</v>
      </c>
      <c r="Q70">
        <v>8.0167014613778704</v>
      </c>
      <c r="R70">
        <v>0</v>
      </c>
      <c r="S70">
        <v>2.0843423799582466</v>
      </c>
      <c r="T70">
        <v>10.020876826722338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34.6</v>
      </c>
      <c r="E71">
        <f>GT!N71</f>
        <v>0</v>
      </c>
      <c r="F71">
        <f t="shared" si="10"/>
        <v>72</v>
      </c>
      <c r="G71">
        <f t="shared" si="11"/>
        <v>34.6</v>
      </c>
      <c r="H71" s="112"/>
      <c r="I71">
        <f>BRPL_EOD!AA71+BRPL_EOD!AB71</f>
        <v>14.26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10.19</v>
      </c>
      <c r="N71">
        <f t="shared" si="6"/>
        <v>34.529999999999994</v>
      </c>
      <c r="O71" s="112">
        <f t="shared" si="7"/>
        <v>7.000000000000739E-2</v>
      </c>
      <c r="P71">
        <v>14.288908195771796</v>
      </c>
      <c r="Q71">
        <v>8.0162177816391562</v>
      </c>
      <c r="R71">
        <v>0</v>
      </c>
      <c r="S71">
        <v>2.0842166232261805</v>
      </c>
      <c r="T71">
        <v>10.210657399362875</v>
      </c>
      <c r="U71" s="114">
        <f t="shared" si="8"/>
        <v>34.600000000000009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34.6</v>
      </c>
      <c r="E72">
        <f>GT!N72</f>
        <v>0</v>
      </c>
      <c r="F72">
        <f t="shared" si="10"/>
        <v>72</v>
      </c>
      <c r="G72">
        <f t="shared" si="11"/>
        <v>34.6</v>
      </c>
      <c r="H72" s="112"/>
      <c r="I72">
        <f>BRPL_EOD!AA72+BRPL_EOD!AB72</f>
        <v>14.26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10.19</v>
      </c>
      <c r="N72">
        <f t="shared" si="6"/>
        <v>34.529999999999994</v>
      </c>
      <c r="O72" s="112">
        <f t="shared" si="7"/>
        <v>7.000000000000739E-2</v>
      </c>
      <c r="P72">
        <v>14.288908195771796</v>
      </c>
      <c r="Q72">
        <v>8.0162177816391562</v>
      </c>
      <c r="R72">
        <v>0</v>
      </c>
      <c r="S72">
        <v>2.0842166232261805</v>
      </c>
      <c r="T72">
        <v>10.210657399362875</v>
      </c>
      <c r="U72" s="114">
        <f t="shared" si="8"/>
        <v>34.600000000000009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34.6</v>
      </c>
      <c r="E73">
        <f>GT!N73</f>
        <v>0</v>
      </c>
      <c r="F73">
        <f t="shared" si="10"/>
        <v>72</v>
      </c>
      <c r="G73">
        <f t="shared" si="11"/>
        <v>34.6</v>
      </c>
      <c r="H73" s="112"/>
      <c r="I73">
        <f>BRPL_EOD!AA73+BRPL_EOD!AB73</f>
        <v>14.26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10.19</v>
      </c>
      <c r="N73">
        <f t="shared" si="6"/>
        <v>34.529999999999994</v>
      </c>
      <c r="O73" s="112">
        <f t="shared" si="7"/>
        <v>7.000000000000739E-2</v>
      </c>
      <c r="P73">
        <v>14.288908195771796</v>
      </c>
      <c r="Q73">
        <v>8.0162177816391562</v>
      </c>
      <c r="R73">
        <v>0</v>
      </c>
      <c r="S73">
        <v>2.0842166232261805</v>
      </c>
      <c r="T73">
        <v>10.210657399362875</v>
      </c>
      <c r="U73" s="114">
        <f t="shared" si="8"/>
        <v>34.600000000000009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34.6</v>
      </c>
      <c r="E74">
        <f>GT!N74</f>
        <v>0</v>
      </c>
      <c r="F74">
        <f t="shared" si="10"/>
        <v>72</v>
      </c>
      <c r="G74">
        <f t="shared" si="11"/>
        <v>34.6</v>
      </c>
      <c r="H74" s="112"/>
      <c r="I74">
        <f>BRPL_EOD!AA74+BRPL_EOD!AB74</f>
        <v>14.26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10.19</v>
      </c>
      <c r="N74">
        <f t="shared" si="6"/>
        <v>34.529999999999994</v>
      </c>
      <c r="O74" s="112">
        <f t="shared" si="7"/>
        <v>7.000000000000739E-2</v>
      </c>
      <c r="P74">
        <v>14.288908195771796</v>
      </c>
      <c r="Q74">
        <v>8.0162177816391562</v>
      </c>
      <c r="R74">
        <v>0</v>
      </c>
      <c r="S74">
        <v>2.0842166232261805</v>
      </c>
      <c r="T74">
        <v>10.210657399362875</v>
      </c>
      <c r="U74" s="114">
        <f t="shared" si="8"/>
        <v>34.600000000000009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14.26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10.19</v>
      </c>
      <c r="N75">
        <f t="shared" si="6"/>
        <v>34.529999999999994</v>
      </c>
      <c r="O75" s="112">
        <f t="shared" si="7"/>
        <v>7.000000000000739E-2</v>
      </c>
      <c r="P75">
        <v>14.288908195771796</v>
      </c>
      <c r="Q75">
        <v>8.0162177816391562</v>
      </c>
      <c r="R75">
        <v>0</v>
      </c>
      <c r="S75">
        <v>2.0842166232261805</v>
      </c>
      <c r="T75">
        <v>10.210657399362875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14.26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10.19</v>
      </c>
      <c r="N76">
        <f t="shared" si="6"/>
        <v>34.529999999999994</v>
      </c>
      <c r="O76" s="112">
        <f t="shared" si="7"/>
        <v>7.000000000000739E-2</v>
      </c>
      <c r="P76">
        <v>14.288908195771796</v>
      </c>
      <c r="Q76">
        <v>8.0162177816391562</v>
      </c>
      <c r="R76">
        <v>0</v>
      </c>
      <c r="S76">
        <v>2.0842166232261805</v>
      </c>
      <c r="T76">
        <v>10.210657399362875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14.26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10.19</v>
      </c>
      <c r="N77">
        <f t="shared" si="6"/>
        <v>34.529999999999994</v>
      </c>
      <c r="O77" s="112">
        <f t="shared" si="7"/>
        <v>7.000000000000739E-2</v>
      </c>
      <c r="P77">
        <v>14.288908195771796</v>
      </c>
      <c r="Q77">
        <v>8.0162177816391562</v>
      </c>
      <c r="R77">
        <v>0</v>
      </c>
      <c r="S77">
        <v>2.0842166232261805</v>
      </c>
      <c r="T77">
        <v>10.210657399362875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2.08</v>
      </c>
      <c r="M78">
        <f>TPDDL_EOD!AA78+TPDDL_EOD!AB78</f>
        <v>10.88</v>
      </c>
      <c r="N78">
        <f t="shared" si="6"/>
        <v>36.53</v>
      </c>
      <c r="O78" s="112">
        <f t="shared" si="7"/>
        <v>7.0000000000000284E-2</v>
      </c>
      <c r="P78">
        <v>15.259184232137969</v>
      </c>
      <c r="Q78">
        <v>8.3559813851628792</v>
      </c>
      <c r="R78">
        <v>0</v>
      </c>
      <c r="S78">
        <v>2.0839857651245555</v>
      </c>
      <c r="T78">
        <v>10.900848617574598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7.0000000000000284E-2</v>
      </c>
      <c r="P79">
        <v>15.259184232137969</v>
      </c>
      <c r="Q79">
        <v>8.3559813851628792</v>
      </c>
      <c r="R79">
        <v>0</v>
      </c>
      <c r="S79">
        <v>2.0839857651245555</v>
      </c>
      <c r="T79">
        <v>10.900848617574598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7.0000000000000284E-2</v>
      </c>
      <c r="P80">
        <v>15.259184232137969</v>
      </c>
      <c r="Q80">
        <v>8.3559813851628792</v>
      </c>
      <c r="R80">
        <v>0</v>
      </c>
      <c r="S80">
        <v>2.0839857651245555</v>
      </c>
      <c r="T80">
        <v>10.900848617574598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2.08</v>
      </c>
      <c r="M81">
        <f>TPDDL_EOD!AA81+TPDDL_EOD!AB81</f>
        <v>10.88</v>
      </c>
      <c r="N81">
        <f t="shared" si="6"/>
        <v>36.53</v>
      </c>
      <c r="O81" s="112">
        <f t="shared" si="7"/>
        <v>7.0000000000000284E-2</v>
      </c>
      <c r="P81">
        <v>15.259184232137969</v>
      </c>
      <c r="Q81">
        <v>8.3559813851628792</v>
      </c>
      <c r="R81">
        <v>0</v>
      </c>
      <c r="S81">
        <v>2.0839857651245555</v>
      </c>
      <c r="T81">
        <v>10.900848617574598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2.08</v>
      </c>
      <c r="M82">
        <f>TPDDL_EOD!AA82+TPDDL_EOD!AB82</f>
        <v>10.88</v>
      </c>
      <c r="N82">
        <f t="shared" si="6"/>
        <v>36.53</v>
      </c>
      <c r="O82" s="112">
        <f t="shared" si="7"/>
        <v>7.0000000000000284E-2</v>
      </c>
      <c r="P82">
        <v>15.259184232137969</v>
      </c>
      <c r="Q82">
        <v>8.3559813851628792</v>
      </c>
      <c r="R82">
        <v>0</v>
      </c>
      <c r="S82">
        <v>2.0839857651245555</v>
      </c>
      <c r="T82">
        <v>10.900848617574598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2.08</v>
      </c>
      <c r="M83">
        <f>TPDDL_EOD!AA83+TPDDL_EOD!AB83</f>
        <v>10.88</v>
      </c>
      <c r="N83">
        <f t="shared" si="6"/>
        <v>36.53</v>
      </c>
      <c r="O83" s="112">
        <f t="shared" si="7"/>
        <v>7.0000000000000284E-2</v>
      </c>
      <c r="P83">
        <v>15.259184232137969</v>
      </c>
      <c r="Q83">
        <v>8.3559813851628792</v>
      </c>
      <c r="R83">
        <v>0</v>
      </c>
      <c r="S83">
        <v>2.0839857651245555</v>
      </c>
      <c r="T83">
        <v>10.900848617574598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0.87203249999999854</v>
      </c>
      <c r="E99" s="114">
        <f t="shared" si="12"/>
        <v>0</v>
      </c>
      <c r="F99" s="114">
        <f t="shared" si="12"/>
        <v>1.728</v>
      </c>
      <c r="G99" s="114">
        <f t="shared" si="12"/>
        <v>0.87203249999999854</v>
      </c>
      <c r="H99" s="114"/>
      <c r="I99" s="114">
        <f t="shared" si="12"/>
        <v>0.35446250000000051</v>
      </c>
      <c r="J99" s="114">
        <f t="shared" si="12"/>
        <v>0.20811000000000021</v>
      </c>
      <c r="K99" s="114">
        <f t="shared" si="12"/>
        <v>0</v>
      </c>
      <c r="L99" s="114">
        <f t="shared" si="12"/>
        <v>4.9745000000000081E-2</v>
      </c>
      <c r="M99" s="114">
        <f t="shared" si="12"/>
        <v>0.25820000000000021</v>
      </c>
      <c r="N99" s="114">
        <f t="shared" si="12"/>
        <v>0.87051750000000161</v>
      </c>
      <c r="O99" s="114">
        <f t="shared" si="12"/>
        <v>1.515000000000022E-3</v>
      </c>
      <c r="P99" s="114">
        <f t="shared" si="12"/>
        <v>0.35508224858375909</v>
      </c>
      <c r="Q99" s="114">
        <f t="shared" si="12"/>
        <v>0.20846827515495236</v>
      </c>
      <c r="R99" s="114">
        <f t="shared" si="12"/>
        <v>0</v>
      </c>
      <c r="S99" s="114">
        <f t="shared" si="12"/>
        <v>4.9831977514687736E-2</v>
      </c>
      <c r="T99" s="114">
        <f t="shared" si="12"/>
        <v>0.25864999874660111</v>
      </c>
      <c r="U99" s="114">
        <f t="shared" si="12"/>
        <v>0.87203249999999854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167.92999999999998</v>
      </c>
      <c r="E3">
        <f>BAWANA!AM3</f>
        <v>0</v>
      </c>
      <c r="F3">
        <f>(B3+C3)*0.8</f>
        <v>256</v>
      </c>
      <c r="G3">
        <f>(D3+E3)</f>
        <v>167.92999999999998</v>
      </c>
      <c r="H3" s="112"/>
      <c r="I3">
        <f>BRPL_EOD!AI3+BRPL_EOD!AJ3</f>
        <v>79.430000000000007</v>
      </c>
      <c r="J3">
        <f>BYPL_EOD!AI3+BYPL_EOD!AJ3</f>
        <v>45.93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218.97000000000003</v>
      </c>
      <c r="O3" s="112">
        <f t="shared" ref="O3:O66" si="1">G3-N3</f>
        <v>-51.040000000000049</v>
      </c>
      <c r="P3">
        <v>60.915558752340495</v>
      </c>
      <c r="Q3">
        <v>35.224117002329081</v>
      </c>
      <c r="R3">
        <v>3.8345435447778224</v>
      </c>
      <c r="S3">
        <v>14.571265470155726</v>
      </c>
      <c r="T3">
        <v>53.384515230396843</v>
      </c>
      <c r="U3" s="114">
        <f t="shared" ref="U3:U66" si="2">SUM(P3:T3)</f>
        <v>167.92999999999995</v>
      </c>
      <c r="V3" s="112">
        <f t="shared" ref="V3:V66" si="3">G3-U3</f>
        <v>0</v>
      </c>
      <c r="Y3">
        <f>BAWANA!AW3+BAWANA!AX3</f>
        <v>25.52</v>
      </c>
      <c r="Z3">
        <f>BAWANA!BD3+BAWANA!BE3</f>
        <v>25.52</v>
      </c>
      <c r="AA3">
        <f>BAWANA!X3+BAWANA!Y3</f>
        <v>25.52</v>
      </c>
      <c r="AB3">
        <f>BAWANA!AE3+BAWANA!AF3</f>
        <v>25.52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218.95999999999998</v>
      </c>
      <c r="H4" s="112"/>
      <c r="I4">
        <f>BRPL_EOD!AI4+BRPL_EOD!AJ4</f>
        <v>79.430000000000007</v>
      </c>
      <c r="J4">
        <f>BYPL_EOD!AI4+BYPL_EOD!AJ4</f>
        <v>45.93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218.97000000000003</v>
      </c>
      <c r="O4" s="112">
        <f t="shared" si="1"/>
        <v>-1.0000000000047748E-2</v>
      </c>
      <c r="P4">
        <v>79.426372562451462</v>
      </c>
      <c r="Q4">
        <v>45.927902452390725</v>
      </c>
      <c r="R4">
        <v>4.9997716582180196</v>
      </c>
      <c r="S4">
        <v>18.999132301228475</v>
      </c>
      <c r="T4">
        <v>69.60682102571127</v>
      </c>
      <c r="U4" s="114">
        <f t="shared" si="2"/>
        <v>218.95999999999995</v>
      </c>
      <c r="V4" s="112">
        <f t="shared" si="3"/>
        <v>0</v>
      </c>
      <c r="Y4">
        <f>BAWANA!AW4+BAWANA!AX4</f>
        <v>25.52</v>
      </c>
      <c r="Z4">
        <f>BAWANA!BD4+BAWANA!BE4</f>
        <v>25.52</v>
      </c>
      <c r="AA4">
        <f>BAWANA!X4+BAWANA!Y4</f>
        <v>25.52</v>
      </c>
      <c r="AB4">
        <f>BAWANA!AE4+BAWANA!AF4</f>
        <v>25.52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218.95999999999998</v>
      </c>
      <c r="E5">
        <f>BAWANA!AM5</f>
        <v>0</v>
      </c>
      <c r="F5">
        <f t="shared" si="4"/>
        <v>256</v>
      </c>
      <c r="G5">
        <f t="shared" si="5"/>
        <v>218.95999999999998</v>
      </c>
      <c r="H5" s="112"/>
      <c r="I5">
        <f>BRPL_EOD!AI5+BRPL_EOD!AJ5</f>
        <v>79.430000000000007</v>
      </c>
      <c r="J5">
        <f>BYPL_EOD!AI5+BYPL_EOD!AJ5</f>
        <v>45.93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218.97000000000003</v>
      </c>
      <c r="O5" s="112">
        <f t="shared" si="1"/>
        <v>-1.0000000000047748E-2</v>
      </c>
      <c r="P5">
        <v>79.426372562451462</v>
      </c>
      <c r="Q5">
        <v>45.927902452390725</v>
      </c>
      <c r="R5">
        <v>4.9997716582180196</v>
      </c>
      <c r="S5">
        <v>18.999132301228475</v>
      </c>
      <c r="T5">
        <v>69.60682102571127</v>
      </c>
      <c r="U5" s="114">
        <f t="shared" si="2"/>
        <v>218.95999999999995</v>
      </c>
      <c r="V5" s="112">
        <f t="shared" si="3"/>
        <v>0</v>
      </c>
      <c r="Y5">
        <f>BAWANA!AW5+BAWANA!AX5</f>
        <v>25.52</v>
      </c>
      <c r="Z5">
        <f>BAWANA!BD5+BAWANA!BE5</f>
        <v>25.52</v>
      </c>
      <c r="AA5">
        <f>BAWANA!X5+BAWANA!Y5</f>
        <v>25.52</v>
      </c>
      <c r="AB5">
        <f>BAWANA!AE5+BAWANA!AF5</f>
        <v>25.52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218.95999999999998</v>
      </c>
      <c r="E24">
        <f>BAWANA!AM24</f>
        <v>0</v>
      </c>
      <c r="F24">
        <f t="shared" si="4"/>
        <v>256</v>
      </c>
      <c r="G24">
        <f t="shared" si="5"/>
        <v>218.95999999999998</v>
      </c>
      <c r="H24" s="112"/>
      <c r="I24">
        <f>BRPL_EOD!AI24+BRPL_EOD!AJ24</f>
        <v>79.430000000000007</v>
      </c>
      <c r="J24">
        <f>BYPL_EOD!AI24+BYPL_EOD!AJ24</f>
        <v>45.93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218.97000000000003</v>
      </c>
      <c r="O24" s="112">
        <f t="shared" si="1"/>
        <v>-1.0000000000047748E-2</v>
      </c>
      <c r="P24">
        <v>79.426372562451462</v>
      </c>
      <c r="Q24">
        <v>45.927902452390725</v>
      </c>
      <c r="R24">
        <v>4.9997716582180196</v>
      </c>
      <c r="S24">
        <v>18.999132301228475</v>
      </c>
      <c r="T24">
        <v>69.60682102571127</v>
      </c>
      <c r="U24" s="114">
        <f t="shared" si="2"/>
        <v>218.95999999999995</v>
      </c>
      <c r="V24" s="112">
        <f t="shared" si="3"/>
        <v>0</v>
      </c>
      <c r="Y24">
        <f>BAWANA!AW24+BAWANA!AX24</f>
        <v>25.52</v>
      </c>
      <c r="Z24">
        <f>BAWANA!BD24+BAWANA!BE24</f>
        <v>25.52</v>
      </c>
      <c r="AA24">
        <f>BAWANA!X24+BAWANA!Y24</f>
        <v>25.52</v>
      </c>
      <c r="AB24">
        <f>BAWANA!AE24+BAWANA!AF24</f>
        <v>25.52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218.95999999999998</v>
      </c>
      <c r="E25">
        <f>BAWANA!AM25</f>
        <v>0</v>
      </c>
      <c r="F25">
        <f t="shared" si="4"/>
        <v>256</v>
      </c>
      <c r="G25">
        <f t="shared" si="5"/>
        <v>218.95999999999998</v>
      </c>
      <c r="H25" s="112"/>
      <c r="I25">
        <f>BRPL_EOD!AI25+BRPL_EOD!AJ25</f>
        <v>79.430000000000007</v>
      </c>
      <c r="J25">
        <f>BYPL_EOD!AI25+BYPL_EOD!AJ25</f>
        <v>45.93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218.97000000000003</v>
      </c>
      <c r="O25" s="112">
        <f t="shared" si="1"/>
        <v>-1.0000000000047748E-2</v>
      </c>
      <c r="P25">
        <v>79.426372562451462</v>
      </c>
      <c r="Q25">
        <v>45.927902452390725</v>
      </c>
      <c r="R25">
        <v>4.9997716582180196</v>
      </c>
      <c r="S25">
        <v>18.999132301228475</v>
      </c>
      <c r="T25">
        <v>69.60682102571127</v>
      </c>
      <c r="U25" s="114">
        <f t="shared" si="2"/>
        <v>218.95999999999995</v>
      </c>
      <c r="V25" s="112">
        <f t="shared" si="3"/>
        <v>0</v>
      </c>
      <c r="Y25">
        <f>BAWANA!AW25+BAWANA!AX25</f>
        <v>25.52</v>
      </c>
      <c r="Z25">
        <f>BAWANA!BD25+BAWANA!BE25</f>
        <v>25.52</v>
      </c>
      <c r="AA25">
        <f>BAWANA!X25+BAWANA!Y25</f>
        <v>25.52</v>
      </c>
      <c r="AB25">
        <f>BAWANA!AE25+BAWANA!AF25</f>
        <v>25.52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218.95999999999998</v>
      </c>
      <c r="E26">
        <f>BAWANA!AM26</f>
        <v>0</v>
      </c>
      <c r="F26">
        <f t="shared" si="4"/>
        <v>256</v>
      </c>
      <c r="G26">
        <f t="shared" si="5"/>
        <v>218.95999999999998</v>
      </c>
      <c r="H26" s="112"/>
      <c r="I26">
        <f>BRPL_EOD!AI26+BRPL_EOD!AJ26</f>
        <v>79.430000000000007</v>
      </c>
      <c r="J26">
        <f>BYPL_EOD!AI26+BYPL_EOD!AJ26</f>
        <v>45.93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218.97000000000003</v>
      </c>
      <c r="O26" s="112">
        <f t="shared" si="1"/>
        <v>-1.0000000000047748E-2</v>
      </c>
      <c r="P26">
        <v>79.426372562451462</v>
      </c>
      <c r="Q26">
        <v>45.927902452390725</v>
      </c>
      <c r="R26">
        <v>4.9997716582180196</v>
      </c>
      <c r="S26">
        <v>18.999132301228475</v>
      </c>
      <c r="T26">
        <v>69.60682102571127</v>
      </c>
      <c r="U26" s="114">
        <f t="shared" si="2"/>
        <v>218.95999999999995</v>
      </c>
      <c r="V26" s="112">
        <f t="shared" si="3"/>
        <v>0</v>
      </c>
      <c r="Y26">
        <f>BAWANA!AW26+BAWANA!AX26</f>
        <v>25.52</v>
      </c>
      <c r="Z26">
        <f>BAWANA!BD26+BAWANA!BE26</f>
        <v>25.52</v>
      </c>
      <c r="AA26">
        <f>BAWANA!X26+BAWANA!Y26</f>
        <v>25.52</v>
      </c>
      <c r="AB26">
        <f>BAWANA!AE26+BAWANA!AF26</f>
        <v>25.52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218.95999999999998</v>
      </c>
      <c r="E27">
        <f>BAWANA!AM27</f>
        <v>0</v>
      </c>
      <c r="F27">
        <f t="shared" si="4"/>
        <v>256</v>
      </c>
      <c r="G27">
        <f t="shared" si="5"/>
        <v>218.95999999999998</v>
      </c>
      <c r="H27" s="112"/>
      <c r="I27">
        <f>BRPL_EOD!AI27+BRPL_EOD!AJ27</f>
        <v>79.430000000000007</v>
      </c>
      <c r="J27">
        <f>BYPL_EOD!AI27+BYPL_EOD!AJ27</f>
        <v>45.93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218.97000000000003</v>
      </c>
      <c r="O27" s="112">
        <f t="shared" si="1"/>
        <v>-1.0000000000047748E-2</v>
      </c>
      <c r="P27">
        <v>79.426372562451462</v>
      </c>
      <c r="Q27">
        <v>45.927902452390725</v>
      </c>
      <c r="R27">
        <v>4.9997716582180196</v>
      </c>
      <c r="S27">
        <v>18.999132301228475</v>
      </c>
      <c r="T27">
        <v>69.60682102571127</v>
      </c>
      <c r="U27" s="114">
        <f t="shared" si="2"/>
        <v>218.95999999999995</v>
      </c>
      <c r="V27" s="112">
        <f t="shared" si="3"/>
        <v>0</v>
      </c>
      <c r="Y27">
        <f>BAWANA!AW27+BAWANA!AX27</f>
        <v>25.52</v>
      </c>
      <c r="Z27">
        <f>BAWANA!BD27+BAWANA!BE27</f>
        <v>25.52</v>
      </c>
      <c r="AA27">
        <f>BAWANA!X27+BAWANA!Y27</f>
        <v>25.52</v>
      </c>
      <c r="AB27">
        <f>BAWANA!AE27+BAWANA!AF27</f>
        <v>25.52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218.95999999999998</v>
      </c>
      <c r="E28">
        <f>BAWANA!AM28</f>
        <v>0</v>
      </c>
      <c r="F28">
        <f t="shared" si="4"/>
        <v>256</v>
      </c>
      <c r="G28">
        <f t="shared" si="5"/>
        <v>218.95999999999998</v>
      </c>
      <c r="H28" s="112"/>
      <c r="I28">
        <f>BRPL_EOD!AI28+BRPL_EOD!AJ28</f>
        <v>79.430000000000007</v>
      </c>
      <c r="J28">
        <f>BYPL_EOD!AI28+BYPL_EOD!AJ28</f>
        <v>45.93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218.97000000000003</v>
      </c>
      <c r="O28" s="112">
        <f t="shared" si="1"/>
        <v>-1.0000000000047748E-2</v>
      </c>
      <c r="P28">
        <v>79.426372562451462</v>
      </c>
      <c r="Q28">
        <v>45.927902452390725</v>
      </c>
      <c r="R28">
        <v>4.9997716582180196</v>
      </c>
      <c r="S28">
        <v>18.999132301228475</v>
      </c>
      <c r="T28">
        <v>69.60682102571127</v>
      </c>
      <c r="U28" s="114">
        <f t="shared" si="2"/>
        <v>218.95999999999995</v>
      </c>
      <c r="V28" s="112">
        <f t="shared" si="3"/>
        <v>0</v>
      </c>
      <c r="Y28">
        <f>BAWANA!AW28+BAWANA!AX28</f>
        <v>25.52</v>
      </c>
      <c r="Z28">
        <f>BAWANA!BD28+BAWANA!BE28</f>
        <v>25.52</v>
      </c>
      <c r="AA28">
        <f>BAWANA!X28+BAWANA!Y28</f>
        <v>25.52</v>
      </c>
      <c r="AB28">
        <f>BAWANA!AE28+BAWANA!AF28</f>
        <v>25.52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218.95999999999998</v>
      </c>
      <c r="E29">
        <f>BAWANA!AM29</f>
        <v>0</v>
      </c>
      <c r="F29">
        <f t="shared" si="4"/>
        <v>256</v>
      </c>
      <c r="G29">
        <f t="shared" si="5"/>
        <v>218.95999999999998</v>
      </c>
      <c r="H29" s="112"/>
      <c r="I29">
        <f>BRPL_EOD!AI29+BRPL_EOD!AJ29</f>
        <v>79.430000000000007</v>
      </c>
      <c r="J29">
        <f>BYPL_EOD!AI29+BYPL_EOD!AJ29</f>
        <v>45.93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218.97000000000003</v>
      </c>
      <c r="O29" s="112">
        <f t="shared" si="1"/>
        <v>-1.0000000000047748E-2</v>
      </c>
      <c r="P29">
        <v>79.426372562451462</v>
      </c>
      <c r="Q29">
        <v>45.927902452390725</v>
      </c>
      <c r="R29">
        <v>4.9997716582180196</v>
      </c>
      <c r="S29">
        <v>18.999132301228475</v>
      </c>
      <c r="T29">
        <v>69.60682102571127</v>
      </c>
      <c r="U29" s="114">
        <f t="shared" si="2"/>
        <v>218.95999999999995</v>
      </c>
      <c r="V29" s="112">
        <f t="shared" si="3"/>
        <v>0</v>
      </c>
      <c r="Y29">
        <f>BAWANA!AW29+BAWANA!AX29</f>
        <v>25.52</v>
      </c>
      <c r="Z29">
        <f>BAWANA!BD29+BAWANA!BE29</f>
        <v>25.52</v>
      </c>
      <c r="AA29">
        <f>BAWANA!X29+BAWANA!Y29</f>
        <v>25.52</v>
      </c>
      <c r="AB29">
        <f>BAWANA!AE29+BAWANA!AF29</f>
        <v>25.52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218.95999999999998</v>
      </c>
      <c r="E30">
        <f>BAWANA!AM30</f>
        <v>0</v>
      </c>
      <c r="F30">
        <f t="shared" si="4"/>
        <v>256</v>
      </c>
      <c r="G30">
        <f t="shared" si="5"/>
        <v>218.95999999999998</v>
      </c>
      <c r="H30" s="112"/>
      <c r="I30">
        <f>BRPL_EOD!AI30+BRPL_EOD!AJ30</f>
        <v>79.430000000000007</v>
      </c>
      <c r="J30">
        <f>BYPL_EOD!AI30+BYPL_EOD!AJ30</f>
        <v>45.93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218.97000000000003</v>
      </c>
      <c r="O30" s="112">
        <f t="shared" si="1"/>
        <v>-1.0000000000047748E-2</v>
      </c>
      <c r="P30">
        <v>79.426372562451462</v>
      </c>
      <c r="Q30">
        <v>45.927902452390725</v>
      </c>
      <c r="R30">
        <v>4.9997716582180196</v>
      </c>
      <c r="S30">
        <v>18.999132301228475</v>
      </c>
      <c r="T30">
        <v>69.60682102571127</v>
      </c>
      <c r="U30" s="114">
        <f t="shared" si="2"/>
        <v>218.95999999999995</v>
      </c>
      <c r="V30" s="112">
        <f t="shared" si="3"/>
        <v>0</v>
      </c>
      <c r="Y30">
        <f>BAWANA!AW30+BAWANA!AX30</f>
        <v>25.52</v>
      </c>
      <c r="Z30">
        <f>BAWANA!BD30+BAWANA!BE30</f>
        <v>25.52</v>
      </c>
      <c r="AA30">
        <f>BAWANA!X30+BAWANA!Y30</f>
        <v>25.52</v>
      </c>
      <c r="AB30">
        <f>BAWANA!AE30+BAWANA!AF30</f>
        <v>25.52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218.95999999999998</v>
      </c>
      <c r="E31">
        <f>BAWANA!AM31</f>
        <v>0</v>
      </c>
      <c r="F31">
        <f t="shared" si="4"/>
        <v>256</v>
      </c>
      <c r="G31">
        <f t="shared" si="5"/>
        <v>218.95999999999998</v>
      </c>
      <c r="H31" s="112"/>
      <c r="I31">
        <f>BRPL_EOD!AI31+BRPL_EOD!AJ31</f>
        <v>79.430000000000007</v>
      </c>
      <c r="J31">
        <f>BYPL_EOD!AI31+BYPL_EOD!AJ31</f>
        <v>45.93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218.97000000000003</v>
      </c>
      <c r="O31" s="112">
        <f t="shared" si="1"/>
        <v>-1.0000000000047748E-2</v>
      </c>
      <c r="P31">
        <v>79.426372562451462</v>
      </c>
      <c r="Q31">
        <v>45.927902452390725</v>
      </c>
      <c r="R31">
        <v>4.9997716582180196</v>
      </c>
      <c r="S31">
        <v>18.999132301228475</v>
      </c>
      <c r="T31">
        <v>69.60682102571127</v>
      </c>
      <c r="U31" s="114">
        <f t="shared" si="2"/>
        <v>218.95999999999995</v>
      </c>
      <c r="V31" s="112">
        <f t="shared" si="3"/>
        <v>0</v>
      </c>
      <c r="Y31">
        <f>BAWANA!AW31+BAWANA!AX31</f>
        <v>25.52</v>
      </c>
      <c r="Z31">
        <f>BAWANA!BD31+BAWANA!BE31</f>
        <v>25.52</v>
      </c>
      <c r="AA31">
        <f>BAWANA!X31+BAWANA!Y31</f>
        <v>25.52</v>
      </c>
      <c r="AB31">
        <f>BAWANA!AE31+BAWANA!AF31</f>
        <v>25.52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218.95999999999998</v>
      </c>
      <c r="E32">
        <f>BAWANA!AM32</f>
        <v>0</v>
      </c>
      <c r="F32">
        <f t="shared" si="4"/>
        <v>256</v>
      </c>
      <c r="G32">
        <f t="shared" si="5"/>
        <v>218.95999999999998</v>
      </c>
      <c r="H32" s="112"/>
      <c r="I32">
        <f>BRPL_EOD!AI32+BRPL_EOD!AJ32</f>
        <v>79.430000000000007</v>
      </c>
      <c r="J32">
        <f>BYPL_EOD!AI32+BYPL_EOD!AJ32</f>
        <v>45.93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218.97000000000003</v>
      </c>
      <c r="O32" s="112">
        <f t="shared" si="1"/>
        <v>-1.0000000000047748E-2</v>
      </c>
      <c r="P32">
        <v>79.426372562451462</v>
      </c>
      <c r="Q32">
        <v>45.927902452390725</v>
      </c>
      <c r="R32">
        <v>4.9997716582180196</v>
      </c>
      <c r="S32">
        <v>18.999132301228475</v>
      </c>
      <c r="T32">
        <v>69.60682102571127</v>
      </c>
      <c r="U32" s="114">
        <f t="shared" si="2"/>
        <v>218.95999999999995</v>
      </c>
      <c r="V32" s="112">
        <f t="shared" si="3"/>
        <v>0</v>
      </c>
      <c r="Y32">
        <f>BAWANA!AW32+BAWANA!AX32</f>
        <v>25.52</v>
      </c>
      <c r="Z32">
        <f>BAWANA!BD32+BAWANA!BE32</f>
        <v>25.52</v>
      </c>
      <c r="AA32">
        <f>BAWANA!X32+BAWANA!Y32</f>
        <v>25.52</v>
      </c>
      <c r="AB32">
        <f>BAWANA!AE32+BAWANA!AF32</f>
        <v>25.52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218.95999999999998</v>
      </c>
      <c r="E33">
        <f>BAWANA!AM33</f>
        <v>0</v>
      </c>
      <c r="F33">
        <f t="shared" si="4"/>
        <v>256</v>
      </c>
      <c r="G33">
        <f t="shared" si="5"/>
        <v>218.95999999999998</v>
      </c>
      <c r="H33" s="112"/>
      <c r="I33">
        <f>BRPL_EOD!AI33+BRPL_EOD!AJ33</f>
        <v>79.430000000000007</v>
      </c>
      <c r="J33">
        <f>BYPL_EOD!AI33+BYPL_EOD!AJ33</f>
        <v>45.93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218.97000000000003</v>
      </c>
      <c r="O33" s="112">
        <f t="shared" si="1"/>
        <v>-1.0000000000047748E-2</v>
      </c>
      <c r="P33">
        <v>79.426372562451462</v>
      </c>
      <c r="Q33">
        <v>45.927902452390725</v>
      </c>
      <c r="R33">
        <v>4.9997716582180196</v>
      </c>
      <c r="S33">
        <v>18.999132301228475</v>
      </c>
      <c r="T33">
        <v>69.60682102571127</v>
      </c>
      <c r="U33" s="114">
        <f t="shared" si="2"/>
        <v>218.95999999999995</v>
      </c>
      <c r="V33" s="112">
        <f t="shared" si="3"/>
        <v>0</v>
      </c>
      <c r="Y33">
        <f>BAWANA!AW33+BAWANA!AX33</f>
        <v>25.52</v>
      </c>
      <c r="Z33">
        <f>BAWANA!BD33+BAWANA!BE33</f>
        <v>25.52</v>
      </c>
      <c r="AA33">
        <f>BAWANA!X33+BAWANA!Y33</f>
        <v>25.52</v>
      </c>
      <c r="AB33">
        <f>BAWANA!AE33+BAWANA!AF33</f>
        <v>25.52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218.95999999999998</v>
      </c>
      <c r="E34">
        <f>BAWANA!AM34</f>
        <v>0</v>
      </c>
      <c r="F34">
        <f t="shared" si="4"/>
        <v>256</v>
      </c>
      <c r="G34">
        <f t="shared" si="5"/>
        <v>218.95999999999998</v>
      </c>
      <c r="H34" s="112"/>
      <c r="I34">
        <f>BRPL_EOD!AI34+BRPL_EOD!AJ34</f>
        <v>79.430000000000007</v>
      </c>
      <c r="J34">
        <f>BYPL_EOD!AI34+BYPL_EOD!AJ34</f>
        <v>45.93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218.97000000000003</v>
      </c>
      <c r="O34" s="112">
        <f t="shared" si="1"/>
        <v>-1.0000000000047748E-2</v>
      </c>
      <c r="P34">
        <v>79.426372562451462</v>
      </c>
      <c r="Q34">
        <v>45.927902452390725</v>
      </c>
      <c r="R34">
        <v>4.9997716582180196</v>
      </c>
      <c r="S34">
        <v>18.999132301228475</v>
      </c>
      <c r="T34">
        <v>69.60682102571127</v>
      </c>
      <c r="U34" s="114">
        <f t="shared" si="2"/>
        <v>218.95999999999995</v>
      </c>
      <c r="V34" s="112">
        <f t="shared" si="3"/>
        <v>0</v>
      </c>
      <c r="Y34">
        <f>BAWANA!AW34+BAWANA!AX34</f>
        <v>25.52</v>
      </c>
      <c r="Z34">
        <f>BAWANA!BD34+BAWANA!BE34</f>
        <v>25.52</v>
      </c>
      <c r="AA34">
        <f>BAWANA!X34+BAWANA!Y34</f>
        <v>25.52</v>
      </c>
      <c r="AB34">
        <f>BAWANA!AE34+BAWANA!AF34</f>
        <v>25.52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221.44</v>
      </c>
      <c r="E37">
        <f>BAWANA!AM37</f>
        <v>0</v>
      </c>
      <c r="F37">
        <f t="shared" si="4"/>
        <v>256</v>
      </c>
      <c r="G37">
        <f t="shared" si="5"/>
        <v>221.44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52.82</v>
      </c>
      <c r="N37">
        <f t="shared" si="0"/>
        <v>221.43</v>
      </c>
      <c r="O37" s="112">
        <f t="shared" si="1"/>
        <v>9.9999999999909051E-3</v>
      </c>
      <c r="P37">
        <v>99.61449848710653</v>
      </c>
      <c r="Q37">
        <v>45.002032244953256</v>
      </c>
      <c r="R37">
        <v>5.0002258049948063</v>
      </c>
      <c r="S37">
        <v>19.000858058980263</v>
      </c>
      <c r="T37">
        <v>52.822385403965136</v>
      </c>
      <c r="U37" s="114">
        <f t="shared" si="2"/>
        <v>221.44000000000003</v>
      </c>
      <c r="V37" s="112">
        <f t="shared" si="3"/>
        <v>0</v>
      </c>
      <c r="Y37">
        <f>BAWANA!AW37+BAWANA!AX37</f>
        <v>24.28</v>
      </c>
      <c r="Z37">
        <f>BAWANA!BD37+BAWANA!BE37</f>
        <v>24.28</v>
      </c>
      <c r="AA37">
        <f>BAWANA!X37+BAWANA!Y37</f>
        <v>24.28</v>
      </c>
      <c r="AB37">
        <f>BAWANA!AE37+BAWANA!AF37</f>
        <v>24.28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221.44</v>
      </c>
      <c r="E38">
        <f>BAWANA!AM38</f>
        <v>0</v>
      </c>
      <c r="F38">
        <f t="shared" si="4"/>
        <v>256</v>
      </c>
      <c r="G38">
        <f t="shared" si="5"/>
        <v>221.44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52.82</v>
      </c>
      <c r="N38">
        <f t="shared" si="0"/>
        <v>221.43</v>
      </c>
      <c r="O38" s="112">
        <f t="shared" si="1"/>
        <v>9.9999999999909051E-3</v>
      </c>
      <c r="P38">
        <v>99.61449848710653</v>
      </c>
      <c r="Q38">
        <v>45.002032244953256</v>
      </c>
      <c r="R38">
        <v>5.0002258049948063</v>
      </c>
      <c r="S38">
        <v>19.000858058980263</v>
      </c>
      <c r="T38">
        <v>52.822385403965136</v>
      </c>
      <c r="U38" s="114">
        <f t="shared" si="2"/>
        <v>221.44000000000003</v>
      </c>
      <c r="V38" s="112">
        <f t="shared" si="3"/>
        <v>0</v>
      </c>
      <c r="Y38">
        <f>BAWANA!AW38+BAWANA!AX38</f>
        <v>24.28</v>
      </c>
      <c r="Z38">
        <f>BAWANA!BD38+BAWANA!BE38</f>
        <v>24.28</v>
      </c>
      <c r="AA38">
        <f>BAWANA!X38+BAWANA!Y38</f>
        <v>24.28</v>
      </c>
      <c r="AB38">
        <f>BAWANA!AE38+BAWANA!AF38</f>
        <v>24.28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221.44</v>
      </c>
      <c r="E39">
        <f>BAWANA!AM39</f>
        <v>0</v>
      </c>
      <c r="F39">
        <f t="shared" si="4"/>
        <v>256</v>
      </c>
      <c r="G39">
        <f t="shared" si="5"/>
        <v>221.44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52.82</v>
      </c>
      <c r="N39">
        <f t="shared" si="0"/>
        <v>221.43</v>
      </c>
      <c r="O39" s="112">
        <f t="shared" si="1"/>
        <v>9.9999999999909051E-3</v>
      </c>
      <c r="P39">
        <v>99.61449848710653</v>
      </c>
      <c r="Q39">
        <v>45.002032244953256</v>
      </c>
      <c r="R39">
        <v>5.0002258049948063</v>
      </c>
      <c r="S39">
        <v>19.000858058980263</v>
      </c>
      <c r="T39">
        <v>52.822385403965136</v>
      </c>
      <c r="U39" s="114">
        <f t="shared" si="2"/>
        <v>221.44000000000003</v>
      </c>
      <c r="V39" s="112">
        <f t="shared" si="3"/>
        <v>0</v>
      </c>
      <c r="Y39">
        <f>BAWANA!AW39+BAWANA!AX39</f>
        <v>24.28</v>
      </c>
      <c r="Z39">
        <f>BAWANA!BD39+BAWANA!BE39</f>
        <v>24.28</v>
      </c>
      <c r="AA39">
        <f>BAWANA!X39+BAWANA!Y39</f>
        <v>24.28</v>
      </c>
      <c r="AB39">
        <f>BAWANA!AE39+BAWANA!AF39</f>
        <v>24.28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221.44</v>
      </c>
      <c r="E40">
        <f>BAWANA!AM40</f>
        <v>0</v>
      </c>
      <c r="F40">
        <f t="shared" si="4"/>
        <v>256</v>
      </c>
      <c r="G40">
        <f t="shared" si="5"/>
        <v>221.44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52.82</v>
      </c>
      <c r="N40">
        <f t="shared" si="0"/>
        <v>221.43</v>
      </c>
      <c r="O40" s="112">
        <f t="shared" si="1"/>
        <v>9.9999999999909051E-3</v>
      </c>
      <c r="P40">
        <v>99.61449848710653</v>
      </c>
      <c r="Q40">
        <v>45.002032244953256</v>
      </c>
      <c r="R40">
        <v>5.0002258049948063</v>
      </c>
      <c r="S40">
        <v>19.000858058980263</v>
      </c>
      <c r="T40">
        <v>52.822385403965136</v>
      </c>
      <c r="U40" s="114">
        <f t="shared" si="2"/>
        <v>221.44000000000003</v>
      </c>
      <c r="V40" s="112">
        <f t="shared" si="3"/>
        <v>0</v>
      </c>
      <c r="Y40">
        <f>BAWANA!AW40+BAWANA!AX40</f>
        <v>24.28</v>
      </c>
      <c r="Z40">
        <f>BAWANA!BD40+BAWANA!BE40</f>
        <v>24.28</v>
      </c>
      <c r="AA40">
        <f>BAWANA!X40+BAWANA!Y40</f>
        <v>24.28</v>
      </c>
      <c r="AB40">
        <f>BAWANA!AE40+BAWANA!AF40</f>
        <v>24.28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221.44</v>
      </c>
      <c r="E41">
        <f>BAWANA!AM41</f>
        <v>0</v>
      </c>
      <c r="F41">
        <f t="shared" si="4"/>
        <v>256</v>
      </c>
      <c r="G41">
        <f t="shared" si="5"/>
        <v>221.44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52.82</v>
      </c>
      <c r="N41">
        <f t="shared" si="0"/>
        <v>221.43</v>
      </c>
      <c r="O41" s="112">
        <f t="shared" si="1"/>
        <v>9.9999999999909051E-3</v>
      </c>
      <c r="P41">
        <v>99.61449848710653</v>
      </c>
      <c r="Q41">
        <v>45.002032244953256</v>
      </c>
      <c r="R41">
        <v>5.0002258049948063</v>
      </c>
      <c r="S41">
        <v>19.000858058980263</v>
      </c>
      <c r="T41">
        <v>52.822385403965136</v>
      </c>
      <c r="U41" s="114">
        <f t="shared" si="2"/>
        <v>221.44000000000003</v>
      </c>
      <c r="V41" s="112">
        <f t="shared" si="3"/>
        <v>0</v>
      </c>
      <c r="Y41">
        <f>BAWANA!AW41+BAWANA!AX41</f>
        <v>24.28</v>
      </c>
      <c r="Z41">
        <f>BAWANA!BD41+BAWANA!BE41</f>
        <v>24.28</v>
      </c>
      <c r="AA41">
        <f>BAWANA!X41+BAWANA!Y41</f>
        <v>24.28</v>
      </c>
      <c r="AB41">
        <f>BAWANA!AE41+BAWANA!AF41</f>
        <v>24.28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220.89999999999998</v>
      </c>
      <c r="E42">
        <f>BAWANA!AM42</f>
        <v>0</v>
      </c>
      <c r="F42">
        <f t="shared" si="4"/>
        <v>256</v>
      </c>
      <c r="G42">
        <f t="shared" si="5"/>
        <v>220.89999999999998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17.91</v>
      </c>
      <c r="M42">
        <f>TPDDL_EOD!AI42+TPDDL_EOD!AJ42</f>
        <v>53.39</v>
      </c>
      <c r="N42">
        <f t="shared" si="0"/>
        <v>220.91000000000003</v>
      </c>
      <c r="O42" s="112">
        <f t="shared" si="1"/>
        <v>-1.0000000000047748E-2</v>
      </c>
      <c r="P42">
        <v>99.605490923905634</v>
      </c>
      <c r="Q42">
        <v>44.997962971345785</v>
      </c>
      <c r="R42">
        <v>4.9997736634828653</v>
      </c>
      <c r="S42">
        <v>17.909189262595625</v>
      </c>
      <c r="T42">
        <v>53.387583178670035</v>
      </c>
      <c r="U42" s="114">
        <f t="shared" si="2"/>
        <v>220.89999999999995</v>
      </c>
      <c r="V42" s="112">
        <f t="shared" si="3"/>
        <v>0</v>
      </c>
      <c r="Y42">
        <f>BAWANA!AW42+BAWANA!AX42</f>
        <v>24.55</v>
      </c>
      <c r="Z42">
        <f>BAWANA!BD42+BAWANA!BE42</f>
        <v>24.55</v>
      </c>
      <c r="AA42">
        <f>BAWANA!X42+BAWANA!Y42</f>
        <v>24.55</v>
      </c>
      <c r="AB42">
        <f>BAWANA!AE42+BAWANA!AF42</f>
        <v>24.55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221.44</v>
      </c>
      <c r="E43">
        <f>BAWANA!AM43</f>
        <v>0</v>
      </c>
      <c r="F43">
        <f t="shared" si="4"/>
        <v>256</v>
      </c>
      <c r="G43">
        <f t="shared" si="5"/>
        <v>221.44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52.82</v>
      </c>
      <c r="N43">
        <f t="shared" si="0"/>
        <v>221.43</v>
      </c>
      <c r="O43" s="112">
        <f t="shared" si="1"/>
        <v>9.9999999999909051E-3</v>
      </c>
      <c r="P43">
        <v>99.61449848710653</v>
      </c>
      <c r="Q43">
        <v>45.002032244953256</v>
      </c>
      <c r="R43">
        <v>5.0002258049948063</v>
      </c>
      <c r="S43">
        <v>19.000858058980263</v>
      </c>
      <c r="T43">
        <v>52.822385403965136</v>
      </c>
      <c r="U43" s="114">
        <f t="shared" si="2"/>
        <v>221.44000000000003</v>
      </c>
      <c r="V43" s="112">
        <f t="shared" si="3"/>
        <v>0</v>
      </c>
      <c r="Y43">
        <f>BAWANA!AW43+BAWANA!AX43</f>
        <v>24.28</v>
      </c>
      <c r="Z43">
        <f>BAWANA!BD43+BAWANA!BE43</f>
        <v>24.28</v>
      </c>
      <c r="AA43">
        <f>BAWANA!X43+BAWANA!Y43</f>
        <v>24.28</v>
      </c>
      <c r="AB43">
        <f>BAWANA!AE43+BAWANA!AF43</f>
        <v>24.28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221.44</v>
      </c>
      <c r="E44">
        <f>BAWANA!AM44</f>
        <v>0</v>
      </c>
      <c r="F44">
        <f t="shared" si="4"/>
        <v>256</v>
      </c>
      <c r="G44">
        <f t="shared" si="5"/>
        <v>221.44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52.82</v>
      </c>
      <c r="N44">
        <f t="shared" si="0"/>
        <v>221.43</v>
      </c>
      <c r="O44" s="112">
        <f t="shared" si="1"/>
        <v>9.9999999999909051E-3</v>
      </c>
      <c r="P44">
        <v>99.61449848710653</v>
      </c>
      <c r="Q44">
        <v>45.002032244953256</v>
      </c>
      <c r="R44">
        <v>5.0002258049948063</v>
      </c>
      <c r="S44">
        <v>19.000858058980263</v>
      </c>
      <c r="T44">
        <v>52.822385403965136</v>
      </c>
      <c r="U44" s="114">
        <f t="shared" si="2"/>
        <v>221.44000000000003</v>
      </c>
      <c r="V44" s="112">
        <f t="shared" si="3"/>
        <v>0</v>
      </c>
      <c r="Y44">
        <f>BAWANA!AW44+BAWANA!AX44</f>
        <v>24.28</v>
      </c>
      <c r="Z44">
        <f>BAWANA!BD44+BAWANA!BE44</f>
        <v>24.28</v>
      </c>
      <c r="AA44">
        <f>BAWANA!X44+BAWANA!Y44</f>
        <v>24.28</v>
      </c>
      <c r="AB44">
        <f>BAWANA!AE44+BAWANA!AF44</f>
        <v>24.28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221.44</v>
      </c>
      <c r="E45">
        <f>BAWANA!AM45</f>
        <v>0</v>
      </c>
      <c r="F45">
        <f t="shared" si="4"/>
        <v>256</v>
      </c>
      <c r="G45">
        <f t="shared" si="5"/>
        <v>221.44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52.82</v>
      </c>
      <c r="N45">
        <f t="shared" si="0"/>
        <v>221.43</v>
      </c>
      <c r="O45" s="112">
        <f t="shared" si="1"/>
        <v>9.9999999999909051E-3</v>
      </c>
      <c r="P45">
        <v>99.61449848710653</v>
      </c>
      <c r="Q45">
        <v>45.002032244953256</v>
      </c>
      <c r="R45">
        <v>5.0002258049948063</v>
      </c>
      <c r="S45">
        <v>19.000858058980263</v>
      </c>
      <c r="T45">
        <v>52.822385403965136</v>
      </c>
      <c r="U45" s="114">
        <f t="shared" si="2"/>
        <v>221.44000000000003</v>
      </c>
      <c r="V45" s="112">
        <f t="shared" si="3"/>
        <v>0</v>
      </c>
      <c r="Y45">
        <f>BAWANA!AW45+BAWANA!AX45</f>
        <v>24.28</v>
      </c>
      <c r="Z45">
        <f>BAWANA!BD45+BAWANA!BE45</f>
        <v>24.28</v>
      </c>
      <c r="AA45">
        <f>BAWANA!X45+BAWANA!Y45</f>
        <v>24.28</v>
      </c>
      <c r="AB45">
        <f>BAWANA!AE45+BAWANA!AF45</f>
        <v>24.28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221.44</v>
      </c>
      <c r="E46">
        <f>BAWANA!AM46</f>
        <v>0</v>
      </c>
      <c r="F46">
        <f t="shared" si="4"/>
        <v>256</v>
      </c>
      <c r="G46">
        <f t="shared" si="5"/>
        <v>221.44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52.82</v>
      </c>
      <c r="N46">
        <f t="shared" si="0"/>
        <v>221.43</v>
      </c>
      <c r="O46" s="112">
        <f t="shared" si="1"/>
        <v>9.9999999999909051E-3</v>
      </c>
      <c r="P46">
        <v>99.61449848710653</v>
      </c>
      <c r="Q46">
        <v>45.002032244953256</v>
      </c>
      <c r="R46">
        <v>5.0002258049948063</v>
      </c>
      <c r="S46">
        <v>19.000858058980263</v>
      </c>
      <c r="T46">
        <v>52.822385403965136</v>
      </c>
      <c r="U46" s="114">
        <f t="shared" si="2"/>
        <v>221.44000000000003</v>
      </c>
      <c r="V46" s="112">
        <f t="shared" si="3"/>
        <v>0</v>
      </c>
      <c r="Y46">
        <f>BAWANA!AW46+BAWANA!AX46</f>
        <v>24.28</v>
      </c>
      <c r="Z46">
        <f>BAWANA!BD46+BAWANA!BE46</f>
        <v>24.28</v>
      </c>
      <c r="AA46">
        <f>BAWANA!X46+BAWANA!Y46</f>
        <v>24.28</v>
      </c>
      <c r="AB46">
        <f>BAWANA!AE46+BAWANA!AF46</f>
        <v>24.28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221.44</v>
      </c>
      <c r="E47">
        <f>BAWANA!AM47</f>
        <v>0</v>
      </c>
      <c r="F47">
        <f t="shared" si="4"/>
        <v>256</v>
      </c>
      <c r="G47">
        <f t="shared" si="5"/>
        <v>221.44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52.82</v>
      </c>
      <c r="N47">
        <f t="shared" si="0"/>
        <v>221.43</v>
      </c>
      <c r="O47" s="112">
        <f t="shared" si="1"/>
        <v>9.9999999999909051E-3</v>
      </c>
      <c r="P47">
        <v>99.61449848710653</v>
      </c>
      <c r="Q47">
        <v>45.002032244953256</v>
      </c>
      <c r="R47">
        <v>5.0002258049948063</v>
      </c>
      <c r="S47">
        <v>19.000858058980263</v>
      </c>
      <c r="T47">
        <v>52.822385403965136</v>
      </c>
      <c r="U47" s="114">
        <f t="shared" si="2"/>
        <v>221.44000000000003</v>
      </c>
      <c r="V47" s="112">
        <f t="shared" si="3"/>
        <v>0</v>
      </c>
      <c r="Y47">
        <f>BAWANA!AW47+BAWANA!AX47</f>
        <v>24.28</v>
      </c>
      <c r="Z47">
        <f>BAWANA!BD47+BAWANA!BE47</f>
        <v>24.28</v>
      </c>
      <c r="AA47">
        <f>BAWANA!X47+BAWANA!Y47</f>
        <v>24.28</v>
      </c>
      <c r="AB47">
        <f>BAWANA!AE47+BAWANA!AF47</f>
        <v>24.28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221.44</v>
      </c>
      <c r="E48">
        <f>BAWANA!AM48</f>
        <v>0</v>
      </c>
      <c r="F48">
        <f t="shared" si="4"/>
        <v>256</v>
      </c>
      <c r="G48">
        <f t="shared" si="5"/>
        <v>221.44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52.82</v>
      </c>
      <c r="N48">
        <f t="shared" si="0"/>
        <v>221.43</v>
      </c>
      <c r="O48" s="112">
        <f t="shared" si="1"/>
        <v>9.9999999999909051E-3</v>
      </c>
      <c r="P48">
        <v>99.61449848710653</v>
      </c>
      <c r="Q48">
        <v>45.002032244953256</v>
      </c>
      <c r="R48">
        <v>5.0002258049948063</v>
      </c>
      <c r="S48">
        <v>19.000858058980263</v>
      </c>
      <c r="T48">
        <v>52.822385403965136</v>
      </c>
      <c r="U48" s="114">
        <f t="shared" si="2"/>
        <v>221.44000000000003</v>
      </c>
      <c r="V48" s="112">
        <f t="shared" si="3"/>
        <v>0</v>
      </c>
      <c r="Y48">
        <f>BAWANA!AW48+BAWANA!AX48</f>
        <v>24.28</v>
      </c>
      <c r="Z48">
        <f>BAWANA!BD48+BAWANA!BE48</f>
        <v>24.28</v>
      </c>
      <c r="AA48">
        <f>BAWANA!X48+BAWANA!Y48</f>
        <v>24.28</v>
      </c>
      <c r="AB48">
        <f>BAWANA!AE48+BAWANA!AF48</f>
        <v>24.28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221.44</v>
      </c>
      <c r="E49">
        <f>BAWANA!AM49</f>
        <v>0</v>
      </c>
      <c r="F49">
        <f t="shared" si="4"/>
        <v>256</v>
      </c>
      <c r="G49">
        <f t="shared" si="5"/>
        <v>221.44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52.82</v>
      </c>
      <c r="N49">
        <f t="shared" si="0"/>
        <v>221.43</v>
      </c>
      <c r="O49" s="112">
        <f t="shared" si="1"/>
        <v>9.9999999999909051E-3</v>
      </c>
      <c r="P49">
        <v>99.61449848710653</v>
      </c>
      <c r="Q49">
        <v>45.002032244953256</v>
      </c>
      <c r="R49">
        <v>5.0002258049948063</v>
      </c>
      <c r="S49">
        <v>19.000858058980263</v>
      </c>
      <c r="T49">
        <v>52.822385403965136</v>
      </c>
      <c r="U49" s="114">
        <f t="shared" si="2"/>
        <v>221.44000000000003</v>
      </c>
      <c r="V49" s="112">
        <f t="shared" si="3"/>
        <v>0</v>
      </c>
      <c r="Y49">
        <f>BAWANA!AW49+BAWANA!AX49</f>
        <v>24.28</v>
      </c>
      <c r="Z49">
        <f>BAWANA!BD49+BAWANA!BE49</f>
        <v>24.28</v>
      </c>
      <c r="AA49">
        <f>BAWANA!X49+BAWANA!Y49</f>
        <v>24.28</v>
      </c>
      <c r="AB49">
        <f>BAWANA!AE49+BAWANA!AF49</f>
        <v>24.28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221.44</v>
      </c>
      <c r="E50">
        <f>BAWANA!AM50</f>
        <v>0</v>
      </c>
      <c r="F50">
        <f t="shared" si="4"/>
        <v>256</v>
      </c>
      <c r="G50">
        <f t="shared" si="5"/>
        <v>221.44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52.82</v>
      </c>
      <c r="N50">
        <f t="shared" si="0"/>
        <v>221.43</v>
      </c>
      <c r="O50" s="112">
        <f t="shared" si="1"/>
        <v>9.9999999999909051E-3</v>
      </c>
      <c r="P50">
        <v>99.61449848710653</v>
      </c>
      <c r="Q50">
        <v>45.002032244953256</v>
      </c>
      <c r="R50">
        <v>5.0002258049948063</v>
      </c>
      <c r="S50">
        <v>19.000858058980263</v>
      </c>
      <c r="T50">
        <v>52.822385403965136</v>
      </c>
      <c r="U50" s="114">
        <f t="shared" si="2"/>
        <v>221.44000000000003</v>
      </c>
      <c r="V50" s="112">
        <f t="shared" si="3"/>
        <v>0</v>
      </c>
      <c r="Y50">
        <f>BAWANA!AW50+BAWANA!AX50</f>
        <v>24.28</v>
      </c>
      <c r="Z50">
        <f>BAWANA!BD50+BAWANA!BE50</f>
        <v>24.28</v>
      </c>
      <c r="AA50">
        <f>BAWANA!X50+BAWANA!Y50</f>
        <v>24.28</v>
      </c>
      <c r="AB50">
        <f>BAWANA!AE50+BAWANA!AF50</f>
        <v>24.28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218.95999999999998</v>
      </c>
      <c r="E67">
        <f>BAWANA!AM67</f>
        <v>0</v>
      </c>
      <c r="F67">
        <f t="shared" si="4"/>
        <v>256</v>
      </c>
      <c r="G67">
        <f t="shared" si="5"/>
        <v>218.95999999999998</v>
      </c>
      <c r="H67" s="112"/>
      <c r="I67">
        <f>BRPL_EOD!AI67+BRPL_EOD!AJ67</f>
        <v>79.430000000000007</v>
      </c>
      <c r="J67">
        <f>BYPL_EOD!AI67+BYPL_EOD!AJ67</f>
        <v>45.93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218.97000000000003</v>
      </c>
      <c r="O67" s="112">
        <f t="shared" ref="O67:O98" si="8">G67-N67</f>
        <v>-1.0000000000047748E-2</v>
      </c>
      <c r="P67">
        <v>79.426372562451462</v>
      </c>
      <c r="Q67">
        <v>45.927902452390725</v>
      </c>
      <c r="R67">
        <v>4.9997716582180196</v>
      </c>
      <c r="S67">
        <v>18.999132301228475</v>
      </c>
      <c r="T67">
        <v>69.60682102571127</v>
      </c>
      <c r="U67" s="114">
        <f t="shared" ref="U67:U98" si="9">SUM(P67:T67)</f>
        <v>218.95999999999995</v>
      </c>
      <c r="V67" s="112">
        <f t="shared" ref="V67:V99" si="10">G67-U67</f>
        <v>0</v>
      </c>
      <c r="Y67">
        <f>BAWANA!AW67+BAWANA!AX67</f>
        <v>25.52</v>
      </c>
      <c r="Z67">
        <f>BAWANA!BD67+BAWANA!BE67</f>
        <v>25.52</v>
      </c>
      <c r="AA67">
        <f>BAWANA!X67+BAWANA!Y67</f>
        <v>25.52</v>
      </c>
      <c r="AB67">
        <f>BAWANA!AE67+BAWANA!AF67</f>
        <v>25.52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24.17</v>
      </c>
      <c r="Z68">
        <f>BAWANA!BD68+BAWANA!BE68</f>
        <v>32</v>
      </c>
      <c r="AA68">
        <f>BAWANA!X68+BAWANA!Y68</f>
        <v>24.17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279</v>
      </c>
      <c r="E69">
        <f>BAWANA!AM69</f>
        <v>0</v>
      </c>
      <c r="F69">
        <f t="shared" si="11"/>
        <v>256</v>
      </c>
      <c r="G69">
        <f t="shared" si="12"/>
        <v>279</v>
      </c>
      <c r="H69" s="112"/>
      <c r="I69">
        <f>BRPL_EOD!AI69+BRPL_EOD!AJ69</f>
        <v>144.72999999999999</v>
      </c>
      <c r="J69">
        <f>BYPL_EOD!AI69+BYPL_EOD!AJ69</f>
        <v>43.59</v>
      </c>
      <c r="K69">
        <f>MES_EOD!AI69+MES_EOD!AJ69</f>
        <v>4.84</v>
      </c>
      <c r="L69">
        <f>NDMC_EOD!AI69+NDMC_EOD!AJ69</f>
        <v>18.41</v>
      </c>
      <c r="M69">
        <f>TPDDL_EOD!AI69+TPDDL_EOD!AJ69</f>
        <v>67.430000000000007</v>
      </c>
      <c r="N69">
        <f t="shared" si="7"/>
        <v>279</v>
      </c>
      <c r="O69" s="112">
        <f t="shared" si="8"/>
        <v>0</v>
      </c>
      <c r="P69">
        <v>144.72999999999999</v>
      </c>
      <c r="Q69">
        <v>43.59</v>
      </c>
      <c r="R69">
        <v>4.84</v>
      </c>
      <c r="S69">
        <v>18.41</v>
      </c>
      <c r="T69">
        <v>67.430000000000007</v>
      </c>
      <c r="U69" s="114">
        <f t="shared" si="9"/>
        <v>279</v>
      </c>
      <c r="V69" s="112">
        <f t="shared" si="10"/>
        <v>0</v>
      </c>
      <c r="Y69">
        <f>BAWANA!AW69+BAWANA!AX69</f>
        <v>0</v>
      </c>
      <c r="Z69">
        <f>BAWANA!BD69+BAWANA!BE69</f>
        <v>31</v>
      </c>
      <c r="AA69">
        <f>BAWANA!X69+BAWANA!Y69</f>
        <v>0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</v>
      </c>
      <c r="E70">
        <f>BAWANA!AM70</f>
        <v>0</v>
      </c>
      <c r="F70">
        <f t="shared" si="11"/>
        <v>256</v>
      </c>
      <c r="G70">
        <f t="shared" si="12"/>
        <v>279</v>
      </c>
      <c r="H70" s="112"/>
      <c r="I70">
        <f>BRPL_EOD!AI70+BRPL_EOD!AJ70</f>
        <v>135.04</v>
      </c>
      <c r="J70">
        <f>BYPL_EOD!AI70+BYPL_EOD!AJ70</f>
        <v>53.28</v>
      </c>
      <c r="K70">
        <f>MES_EOD!AI70+MES_EOD!AJ70</f>
        <v>4.84</v>
      </c>
      <c r="L70">
        <f>NDMC_EOD!AI70+NDMC_EOD!AJ70</f>
        <v>18.41</v>
      </c>
      <c r="M70">
        <f>TPDDL_EOD!AI70+TPDDL_EOD!AJ70</f>
        <v>67.430000000000007</v>
      </c>
      <c r="N70">
        <f t="shared" si="7"/>
        <v>279</v>
      </c>
      <c r="O70" s="112">
        <f t="shared" si="8"/>
        <v>0</v>
      </c>
      <c r="P70">
        <v>135.04</v>
      </c>
      <c r="Q70">
        <v>53.28</v>
      </c>
      <c r="R70">
        <v>4.84</v>
      </c>
      <c r="S70">
        <v>18.41</v>
      </c>
      <c r="T70">
        <v>67.430000000000007</v>
      </c>
      <c r="U70" s="114">
        <f t="shared" si="9"/>
        <v>279</v>
      </c>
      <c r="V70" s="112">
        <f t="shared" si="10"/>
        <v>0</v>
      </c>
      <c r="Y70">
        <f>BAWANA!AW70+BAWANA!AX70</f>
        <v>0</v>
      </c>
      <c r="Z70">
        <f>BAWANA!BD70+BAWANA!BE70</f>
        <v>31</v>
      </c>
      <c r="AA70">
        <f>BAWANA!X70+BAWANA!Y70</f>
        <v>0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135.04</v>
      </c>
      <c r="J71">
        <f>BYPL_EOD!AI71+BYPL_EOD!AJ71</f>
        <v>53.28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135.04</v>
      </c>
      <c r="Q71">
        <v>53.28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135.04</v>
      </c>
      <c r="J72">
        <f>BYPL_EOD!AI72+BYPL_EOD!AJ72</f>
        <v>53.28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135.04</v>
      </c>
      <c r="Q72">
        <v>53.28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135.04</v>
      </c>
      <c r="J73">
        <f>BYPL_EOD!AI73+BYPL_EOD!AJ73</f>
        <v>53.28</v>
      </c>
      <c r="K73">
        <f>MES_EOD!AI73+MES_EOD!AJ73</f>
        <v>4.84</v>
      </c>
      <c r="L73">
        <f>NDMC_EOD!AI73+NDMC_EOD!AJ73</f>
        <v>18.41</v>
      </c>
      <c r="M73">
        <f>TPDDL_EOD!AI73+TPDDL_EOD!AJ73</f>
        <v>67.430000000000007</v>
      </c>
      <c r="N73">
        <f t="shared" si="7"/>
        <v>279</v>
      </c>
      <c r="O73" s="112">
        <f t="shared" si="8"/>
        <v>0</v>
      </c>
      <c r="P73">
        <v>135.04</v>
      </c>
      <c r="Q73">
        <v>53.28</v>
      </c>
      <c r="R73">
        <v>4.84</v>
      </c>
      <c r="S73">
        <v>18.41</v>
      </c>
      <c r="T73">
        <v>67.430000000000007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135.04</v>
      </c>
      <c r="J74">
        <f>BYPL_EOD!AI74+BYPL_EOD!AJ74</f>
        <v>53.28</v>
      </c>
      <c r="K74">
        <f>MES_EOD!AI74+MES_EOD!AJ74</f>
        <v>4.84</v>
      </c>
      <c r="L74">
        <f>NDMC_EOD!AI74+NDMC_EOD!AJ74</f>
        <v>18.41</v>
      </c>
      <c r="M74">
        <f>TPDDL_EOD!AI74+TPDDL_EOD!AJ74</f>
        <v>67.430000000000007</v>
      </c>
      <c r="N74">
        <f t="shared" si="7"/>
        <v>279</v>
      </c>
      <c r="O74" s="112">
        <f t="shared" si="8"/>
        <v>0</v>
      </c>
      <c r="P74">
        <v>135.04</v>
      </c>
      <c r="Q74">
        <v>53.28</v>
      </c>
      <c r="R74">
        <v>4.84</v>
      </c>
      <c r="S74">
        <v>18.41</v>
      </c>
      <c r="T74">
        <v>67.430000000000007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137.22</v>
      </c>
      <c r="J77">
        <f>BYPL_EOD!AI77+BYPL_EOD!AJ77</f>
        <v>54.14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137.22</v>
      </c>
      <c r="Q77">
        <v>54.14</v>
      </c>
      <c r="R77">
        <v>4.92</v>
      </c>
      <c r="S77">
        <v>18.7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137.22</v>
      </c>
      <c r="J78">
        <f>BYPL_EOD!AI78+BYPL_EOD!AJ78</f>
        <v>54.14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137.22</v>
      </c>
      <c r="Q78">
        <v>54.14</v>
      </c>
      <c r="R78">
        <v>4.92</v>
      </c>
      <c r="S78">
        <v>18.7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283.5</v>
      </c>
      <c r="E79">
        <f>BAWANA!AM79</f>
        <v>0</v>
      </c>
      <c r="F79">
        <f t="shared" si="11"/>
        <v>256</v>
      </c>
      <c r="G79">
        <f t="shared" si="12"/>
        <v>283.5</v>
      </c>
      <c r="H79" s="112"/>
      <c r="I79">
        <f>BRPL_EOD!AI79+BRPL_EOD!AJ79</f>
        <v>137.22</v>
      </c>
      <c r="J79">
        <f>BYPL_EOD!AI79+BYPL_EOD!AJ79</f>
        <v>54.14</v>
      </c>
      <c r="K79">
        <f>MES_EOD!AI79+MES_EOD!AJ79</f>
        <v>4.92</v>
      </c>
      <c r="L79">
        <f>NDMC_EOD!AI79+NDMC_EOD!AJ79</f>
        <v>18.7</v>
      </c>
      <c r="M79">
        <f>TPDDL_EOD!AI79+TPDDL_EOD!AJ79</f>
        <v>68.52</v>
      </c>
      <c r="N79">
        <f t="shared" si="7"/>
        <v>283.5</v>
      </c>
      <c r="O79" s="112">
        <f t="shared" si="8"/>
        <v>0</v>
      </c>
      <c r="P79">
        <v>137.22</v>
      </c>
      <c r="Q79">
        <v>54.14</v>
      </c>
      <c r="R79">
        <v>4.92</v>
      </c>
      <c r="S79">
        <v>18.7</v>
      </c>
      <c r="T79">
        <v>68.52</v>
      </c>
      <c r="U79" s="114">
        <f t="shared" si="9"/>
        <v>283.5</v>
      </c>
      <c r="V79" s="112">
        <f t="shared" si="10"/>
        <v>0</v>
      </c>
      <c r="Y79">
        <f>BAWANA!AW79+BAWANA!AX79</f>
        <v>0</v>
      </c>
      <c r="Z79">
        <f>BAWANA!BD79+BAWANA!BE79</f>
        <v>31.5</v>
      </c>
      <c r="AA79">
        <f>BAWANA!X79+BAWANA!Y79</f>
        <v>0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298.22000000000003</v>
      </c>
      <c r="E80">
        <f>BAWANA!AM80</f>
        <v>0</v>
      </c>
      <c r="F80">
        <f t="shared" si="11"/>
        <v>256</v>
      </c>
      <c r="G80">
        <f t="shared" si="12"/>
        <v>298.22000000000003</v>
      </c>
      <c r="H80" s="112"/>
      <c r="I80">
        <f>BRPL_EOD!AI80+BRPL_EOD!AJ80</f>
        <v>159.61000000000001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298.22000000000003</v>
      </c>
      <c r="O80" s="112">
        <f t="shared" si="8"/>
        <v>0</v>
      </c>
      <c r="P80">
        <v>159.61000000000001</v>
      </c>
      <c r="Q80">
        <v>45</v>
      </c>
      <c r="R80">
        <v>5</v>
      </c>
      <c r="S80">
        <v>19</v>
      </c>
      <c r="T80">
        <v>69.61</v>
      </c>
      <c r="U80" s="114">
        <f t="shared" si="9"/>
        <v>298.22000000000003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218.95999999999998</v>
      </c>
      <c r="E81">
        <f>BAWANA!AM81</f>
        <v>0</v>
      </c>
      <c r="F81">
        <f t="shared" si="11"/>
        <v>256</v>
      </c>
      <c r="G81">
        <f t="shared" si="12"/>
        <v>218.95999999999998</v>
      </c>
      <c r="H81" s="112"/>
      <c r="I81">
        <f>BRPL_EOD!AI81+BRPL_EOD!AJ81</f>
        <v>79.430000000000007</v>
      </c>
      <c r="J81">
        <f>BYPL_EOD!AI81+BYPL_EOD!AJ81</f>
        <v>45.93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218.97000000000003</v>
      </c>
      <c r="O81" s="112">
        <f t="shared" si="8"/>
        <v>-1.0000000000047748E-2</v>
      </c>
      <c r="P81">
        <v>79.426372562451462</v>
      </c>
      <c r="Q81">
        <v>45.927902452390725</v>
      </c>
      <c r="R81">
        <v>4.9997716582180196</v>
      </c>
      <c r="S81">
        <v>18.999132301228475</v>
      </c>
      <c r="T81">
        <v>69.60682102571127</v>
      </c>
      <c r="U81" s="114">
        <f t="shared" si="9"/>
        <v>218.95999999999995</v>
      </c>
      <c r="V81" s="112">
        <f t="shared" si="10"/>
        <v>0</v>
      </c>
      <c r="Y81">
        <f>BAWANA!AW81+BAWANA!AX81</f>
        <v>25.52</v>
      </c>
      <c r="Z81">
        <f>BAWANA!BD81+BAWANA!BE81</f>
        <v>25.52</v>
      </c>
      <c r="AA81">
        <f>BAWANA!X81+BAWANA!Y81</f>
        <v>25.52</v>
      </c>
      <c r="AB81">
        <f>BAWANA!AE81+BAWANA!AF81</f>
        <v>25.52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218.95999999999998</v>
      </c>
      <c r="E82">
        <f>BAWANA!AM82</f>
        <v>0</v>
      </c>
      <c r="F82">
        <f t="shared" si="11"/>
        <v>256</v>
      </c>
      <c r="G82">
        <f t="shared" si="12"/>
        <v>218.95999999999998</v>
      </c>
      <c r="H82" s="112"/>
      <c r="I82">
        <f>BRPL_EOD!AI82+BRPL_EOD!AJ82</f>
        <v>79.430000000000007</v>
      </c>
      <c r="J82">
        <f>BYPL_EOD!AI82+BYPL_EOD!AJ82</f>
        <v>45.93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218.97000000000003</v>
      </c>
      <c r="O82" s="112">
        <f t="shared" si="8"/>
        <v>-1.0000000000047748E-2</v>
      </c>
      <c r="P82">
        <v>79.426372562451462</v>
      </c>
      <c r="Q82">
        <v>45.927902452390725</v>
      </c>
      <c r="R82">
        <v>4.9997716582180196</v>
      </c>
      <c r="S82">
        <v>18.999132301228475</v>
      </c>
      <c r="T82">
        <v>69.60682102571127</v>
      </c>
      <c r="U82" s="114">
        <f t="shared" si="9"/>
        <v>218.95999999999995</v>
      </c>
      <c r="V82" s="112">
        <f t="shared" si="10"/>
        <v>0</v>
      </c>
      <c r="Y82">
        <f>BAWANA!AW82+BAWANA!AX82</f>
        <v>25.52</v>
      </c>
      <c r="Z82">
        <f>BAWANA!BD82+BAWANA!BE82</f>
        <v>25.52</v>
      </c>
      <c r="AA82">
        <f>BAWANA!X82+BAWANA!Y82</f>
        <v>25.52</v>
      </c>
      <c r="AB82">
        <f>BAWANA!AE82+BAWANA!AF82</f>
        <v>25.52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218.95999999999998</v>
      </c>
      <c r="E83">
        <f>BAWANA!AM83</f>
        <v>0</v>
      </c>
      <c r="F83">
        <f t="shared" si="11"/>
        <v>256</v>
      </c>
      <c r="G83">
        <f t="shared" si="12"/>
        <v>218.95999999999998</v>
      </c>
      <c r="H83" s="112"/>
      <c r="I83">
        <f>BRPL_EOD!AI83+BRPL_EOD!AJ83</f>
        <v>79.430000000000007</v>
      </c>
      <c r="J83">
        <f>BYPL_EOD!AI83+BYPL_EOD!AJ83</f>
        <v>45.93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218.97000000000003</v>
      </c>
      <c r="O83" s="112">
        <f t="shared" si="8"/>
        <v>-1.0000000000047748E-2</v>
      </c>
      <c r="P83">
        <v>79.426372562451462</v>
      </c>
      <c r="Q83">
        <v>45.927902452390725</v>
      </c>
      <c r="R83">
        <v>4.9997716582180196</v>
      </c>
      <c r="S83">
        <v>18.999132301228475</v>
      </c>
      <c r="T83">
        <v>69.60682102571127</v>
      </c>
      <c r="U83" s="114">
        <f t="shared" si="9"/>
        <v>218.95999999999995</v>
      </c>
      <c r="V83" s="112">
        <f t="shared" si="10"/>
        <v>0</v>
      </c>
      <c r="Y83">
        <f>BAWANA!AW83+BAWANA!AX83</f>
        <v>25.52</v>
      </c>
      <c r="Z83">
        <f>BAWANA!BD83+BAWANA!BE83</f>
        <v>25.52</v>
      </c>
      <c r="AA83">
        <f>BAWANA!X83+BAWANA!Y83</f>
        <v>25.52</v>
      </c>
      <c r="AB83">
        <f>BAWANA!AE83+BAWANA!AF83</f>
        <v>25.52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218.95999999999998</v>
      </c>
      <c r="E84">
        <f>BAWANA!AM84</f>
        <v>0</v>
      </c>
      <c r="F84">
        <f t="shared" si="11"/>
        <v>256</v>
      </c>
      <c r="G84">
        <f t="shared" si="12"/>
        <v>218.95999999999998</v>
      </c>
      <c r="H84" s="112"/>
      <c r="I84">
        <f>BRPL_EOD!AI84+BRPL_EOD!AJ84</f>
        <v>79.430000000000007</v>
      </c>
      <c r="J84">
        <f>BYPL_EOD!AI84+BYPL_EOD!AJ84</f>
        <v>45.93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218.97000000000003</v>
      </c>
      <c r="O84" s="112">
        <f t="shared" si="8"/>
        <v>-1.0000000000047748E-2</v>
      </c>
      <c r="P84">
        <v>79.426372562451462</v>
      </c>
      <c r="Q84">
        <v>45.927902452390725</v>
      </c>
      <c r="R84">
        <v>4.9997716582180196</v>
      </c>
      <c r="S84">
        <v>18.999132301228475</v>
      </c>
      <c r="T84">
        <v>69.60682102571127</v>
      </c>
      <c r="U84" s="114">
        <f t="shared" si="9"/>
        <v>218.95999999999995</v>
      </c>
      <c r="V84" s="112">
        <f t="shared" si="10"/>
        <v>0</v>
      </c>
      <c r="Y84">
        <f>BAWANA!AW84+BAWANA!AX84</f>
        <v>25.52</v>
      </c>
      <c r="Z84">
        <f>BAWANA!BD84+BAWANA!BE84</f>
        <v>25.52</v>
      </c>
      <c r="AA84">
        <f>BAWANA!X84+BAWANA!Y84</f>
        <v>25.52</v>
      </c>
      <c r="AB84">
        <f>BAWANA!AE84+BAWANA!AF84</f>
        <v>25.52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218.95999999999998</v>
      </c>
      <c r="E85">
        <f>BAWANA!AM85</f>
        <v>0</v>
      </c>
      <c r="F85">
        <f t="shared" si="11"/>
        <v>256</v>
      </c>
      <c r="G85">
        <f t="shared" si="12"/>
        <v>218.95999999999998</v>
      </c>
      <c r="H85" s="112"/>
      <c r="I85">
        <f>BRPL_EOD!AI85+BRPL_EOD!AJ85</f>
        <v>79.430000000000007</v>
      </c>
      <c r="J85">
        <f>BYPL_EOD!AI85+BYPL_EOD!AJ85</f>
        <v>45.93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218.97000000000003</v>
      </c>
      <c r="O85" s="112">
        <f t="shared" si="8"/>
        <v>-1.0000000000047748E-2</v>
      </c>
      <c r="P85">
        <v>79.426372562451462</v>
      </c>
      <c r="Q85">
        <v>45.927902452390725</v>
      </c>
      <c r="R85">
        <v>4.9997716582180196</v>
      </c>
      <c r="S85">
        <v>18.999132301228475</v>
      </c>
      <c r="T85">
        <v>69.60682102571127</v>
      </c>
      <c r="U85" s="114">
        <f t="shared" si="9"/>
        <v>218.95999999999995</v>
      </c>
      <c r="V85" s="112">
        <f t="shared" si="10"/>
        <v>0</v>
      </c>
      <c r="Y85">
        <f>BAWANA!AW85+BAWANA!AX85</f>
        <v>25.52</v>
      </c>
      <c r="Z85">
        <f>BAWANA!BD85+BAWANA!BE85</f>
        <v>25.52</v>
      </c>
      <c r="AA85">
        <f>BAWANA!X85+BAWANA!Y85</f>
        <v>25.52</v>
      </c>
      <c r="AB85">
        <f>BAWANA!AE85+BAWANA!AF85</f>
        <v>25.52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218.95999999999998</v>
      </c>
      <c r="E86">
        <f>BAWANA!AM86</f>
        <v>0</v>
      </c>
      <c r="F86">
        <f t="shared" si="11"/>
        <v>256</v>
      </c>
      <c r="G86">
        <f t="shared" si="12"/>
        <v>218.95999999999998</v>
      </c>
      <c r="H86" s="112"/>
      <c r="I86">
        <f>BRPL_EOD!AI86+BRPL_EOD!AJ86</f>
        <v>79.430000000000007</v>
      </c>
      <c r="J86">
        <f>BYPL_EOD!AI86+BYPL_EOD!AJ86</f>
        <v>45.93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218.97000000000003</v>
      </c>
      <c r="O86" s="112">
        <f t="shared" si="8"/>
        <v>-1.0000000000047748E-2</v>
      </c>
      <c r="P86">
        <v>79.426372562451462</v>
      </c>
      <c r="Q86">
        <v>45.927902452390725</v>
      </c>
      <c r="R86">
        <v>4.9997716582180196</v>
      </c>
      <c r="S86">
        <v>18.999132301228475</v>
      </c>
      <c r="T86">
        <v>69.60682102571127</v>
      </c>
      <c r="U86" s="114">
        <f t="shared" si="9"/>
        <v>218.95999999999995</v>
      </c>
      <c r="V86" s="112">
        <f t="shared" si="10"/>
        <v>0</v>
      </c>
      <c r="Y86">
        <f>BAWANA!AW86+BAWANA!AX86</f>
        <v>25.52</v>
      </c>
      <c r="Z86">
        <f>BAWANA!BD86+BAWANA!BE86</f>
        <v>25.52</v>
      </c>
      <c r="AA86">
        <f>BAWANA!X86+BAWANA!Y86</f>
        <v>25.52</v>
      </c>
      <c r="AB86">
        <f>BAWANA!AE86+BAWANA!AF86</f>
        <v>25.52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218.95999999999998</v>
      </c>
      <c r="E87">
        <f>BAWANA!AM87</f>
        <v>0</v>
      </c>
      <c r="F87">
        <f t="shared" si="11"/>
        <v>256</v>
      </c>
      <c r="G87">
        <f t="shared" si="12"/>
        <v>218.95999999999998</v>
      </c>
      <c r="H87" s="112"/>
      <c r="I87">
        <f>BRPL_EOD!AI87+BRPL_EOD!AJ87</f>
        <v>79.430000000000007</v>
      </c>
      <c r="J87">
        <f>BYPL_EOD!AI87+BYPL_EOD!AJ87</f>
        <v>45.93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218.97000000000003</v>
      </c>
      <c r="O87" s="112">
        <f t="shared" si="8"/>
        <v>-1.0000000000047748E-2</v>
      </c>
      <c r="P87">
        <v>79.426372562451462</v>
      </c>
      <c r="Q87">
        <v>45.927902452390725</v>
      </c>
      <c r="R87">
        <v>4.9997716582180196</v>
      </c>
      <c r="S87">
        <v>18.999132301228475</v>
      </c>
      <c r="T87">
        <v>69.60682102571127</v>
      </c>
      <c r="U87" s="114">
        <f t="shared" si="9"/>
        <v>218.95999999999995</v>
      </c>
      <c r="V87" s="112">
        <f t="shared" si="10"/>
        <v>0</v>
      </c>
      <c r="Y87">
        <f>BAWANA!AW87+BAWANA!AX87</f>
        <v>25.52</v>
      </c>
      <c r="Z87">
        <f>BAWANA!BD87+BAWANA!BE87</f>
        <v>25.52</v>
      </c>
      <c r="AA87">
        <f>BAWANA!X87+BAWANA!Y87</f>
        <v>25.52</v>
      </c>
      <c r="AB87">
        <f>BAWANA!AE87+BAWANA!AF87</f>
        <v>25.52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5.4055500000000016</v>
      </c>
      <c r="E99" s="114">
        <f t="shared" si="14"/>
        <v>0</v>
      </c>
      <c r="F99" s="114">
        <f t="shared" si="14"/>
        <v>6.1440000000000001</v>
      </c>
      <c r="G99" s="114">
        <f t="shared" si="14"/>
        <v>5.4055500000000016</v>
      </c>
      <c r="H99" s="114"/>
      <c r="I99" s="114">
        <f t="shared" si="14"/>
        <v>2.2079525000000033</v>
      </c>
      <c r="J99" s="114">
        <f t="shared" si="14"/>
        <v>1.1487200000000009</v>
      </c>
      <c r="K99" s="114">
        <f t="shared" si="14"/>
        <v>0.11965999999999999</v>
      </c>
      <c r="L99" s="114">
        <f t="shared" si="14"/>
        <v>0.46257500000000057</v>
      </c>
      <c r="M99" s="114">
        <f t="shared" si="14"/>
        <v>1.4793100000000008</v>
      </c>
      <c r="N99" s="114">
        <f t="shared" si="14"/>
        <v>5.4182175000000008</v>
      </c>
      <c r="O99" s="114">
        <f t="shared" si="14"/>
        <v>-1.2667500000000758E-2</v>
      </c>
      <c r="P99" s="114">
        <f t="shared" si="14"/>
        <v>2.2033631621504917</v>
      </c>
      <c r="Q99" s="114">
        <f t="shared" si="14"/>
        <v>1.1460645174068282</v>
      </c>
      <c r="R99" s="114">
        <f t="shared" si="14"/>
        <v>0.11937077570051495</v>
      </c>
      <c r="S99" s="114">
        <f t="shared" si="14"/>
        <v>0.46147633532714294</v>
      </c>
      <c r="T99" s="114">
        <f t="shared" si="14"/>
        <v>1.4752752094150223</v>
      </c>
      <c r="U99" s="114">
        <f t="shared" si="14"/>
        <v>5.4055500000000016</v>
      </c>
      <c r="V99" s="114">
        <f t="shared" si="10"/>
        <v>0</v>
      </c>
      <c r="Y99" s="114">
        <f>SUM(Y3:Y98)/4000</f>
        <v>0.54858249999999964</v>
      </c>
      <c r="Z99" s="114">
        <f t="shared" ref="Z99:AD99" si="15">SUM(Z3:Z98)/4000</f>
        <v>0.63641499999999929</v>
      </c>
      <c r="AA99" s="114">
        <f t="shared" si="15"/>
        <v>0.54858249999999964</v>
      </c>
      <c r="AB99" s="114">
        <f t="shared" si="15"/>
        <v>0.63641499999999929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37.466999999999999</v>
      </c>
      <c r="G3">
        <v>22.263000000000002</v>
      </c>
      <c r="H3">
        <v>0</v>
      </c>
      <c r="I3">
        <v>46.58</v>
      </c>
      <c r="J3">
        <v>32.880000000000003</v>
      </c>
      <c r="K3">
        <v>341.56456300000002</v>
      </c>
      <c r="L3">
        <v>653.15250000000003</v>
      </c>
      <c r="M3">
        <v>92</v>
      </c>
      <c r="N3">
        <v>0</v>
      </c>
      <c r="O3">
        <v>123.66562500000001</v>
      </c>
      <c r="P3">
        <v>103.5</v>
      </c>
      <c r="Q3">
        <v>9.9924999999999997</v>
      </c>
      <c r="R3">
        <v>42.392195999999998</v>
      </c>
      <c r="S3">
        <v>26.390910000000002</v>
      </c>
      <c r="T3">
        <v>0</v>
      </c>
      <c r="U3">
        <v>418.77</v>
      </c>
      <c r="V3">
        <v>18.139500000000002</v>
      </c>
      <c r="W3">
        <v>44.917999999999999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2.5564</v>
      </c>
      <c r="AM3">
        <v>0</v>
      </c>
      <c r="AN3">
        <v>0.59302999999999995</v>
      </c>
      <c r="AO3">
        <v>2.3519999999999999</v>
      </c>
      <c r="AP3">
        <v>5.1239999999999997</v>
      </c>
      <c r="AQ3">
        <v>0</v>
      </c>
      <c r="AR3">
        <v>48.576000000000001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6.0279999999999996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2509.8959079999991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37.466999999999999</v>
      </c>
      <c r="G4">
        <v>22.263000000000002</v>
      </c>
      <c r="H4">
        <v>0</v>
      </c>
      <c r="I4">
        <v>46.58</v>
      </c>
      <c r="J4">
        <v>32.880000000000003</v>
      </c>
      <c r="K4">
        <v>341.56456300000002</v>
      </c>
      <c r="L4">
        <v>653.15250000000003</v>
      </c>
      <c r="M4">
        <v>92</v>
      </c>
      <c r="N4">
        <v>0</v>
      </c>
      <c r="O4">
        <v>123.66562500000001</v>
      </c>
      <c r="P4">
        <v>103.5</v>
      </c>
      <c r="Q4">
        <v>9.9924999999999997</v>
      </c>
      <c r="R4">
        <v>42.392195999999998</v>
      </c>
      <c r="S4">
        <v>26.390910000000002</v>
      </c>
      <c r="T4">
        <v>0</v>
      </c>
      <c r="U4">
        <v>418.77</v>
      </c>
      <c r="V4">
        <v>18.765000000000001</v>
      </c>
      <c r="W4">
        <v>44.917999999999999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2.5564</v>
      </c>
      <c r="AM4">
        <v>0</v>
      </c>
      <c r="AN4">
        <v>0.59302999999999995</v>
      </c>
      <c r="AO4">
        <v>2.3519999999999999</v>
      </c>
      <c r="AP4">
        <v>5.1239999999999997</v>
      </c>
      <c r="AQ4">
        <v>0</v>
      </c>
      <c r="AR4">
        <v>48.576000000000001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6.0279999999999996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2510.5214079999992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37.466999999999999</v>
      </c>
      <c r="G5">
        <v>22.263000000000002</v>
      </c>
      <c r="H5">
        <v>0</v>
      </c>
      <c r="I5">
        <v>46.58</v>
      </c>
      <c r="J5">
        <v>32.880000000000003</v>
      </c>
      <c r="K5">
        <v>341.56456300000002</v>
      </c>
      <c r="L5">
        <v>653.15250000000003</v>
      </c>
      <c r="M5">
        <v>92</v>
      </c>
      <c r="N5">
        <v>0</v>
      </c>
      <c r="O5">
        <v>123.66562500000001</v>
      </c>
      <c r="P5">
        <v>103.5</v>
      </c>
      <c r="Q5">
        <v>9.9924999999999997</v>
      </c>
      <c r="R5">
        <v>42.392195999999998</v>
      </c>
      <c r="S5">
        <v>26.390910000000002</v>
      </c>
      <c r="T5">
        <v>0</v>
      </c>
      <c r="U5">
        <v>418.77</v>
      </c>
      <c r="V5">
        <v>18.765000000000001</v>
      </c>
      <c r="W5">
        <v>44.917999999999999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2.5564</v>
      </c>
      <c r="AM5">
        <v>0</v>
      </c>
      <c r="AN5">
        <v>0.59302999999999995</v>
      </c>
      <c r="AO5">
        <v>2.3519999999999999</v>
      </c>
      <c r="AP5">
        <v>5.1239999999999997</v>
      </c>
      <c r="AQ5">
        <v>0</v>
      </c>
      <c r="AR5">
        <v>11.04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6.0279999999999996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2472.9854079999991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37.466999999999999</v>
      </c>
      <c r="G6">
        <v>22.263000000000002</v>
      </c>
      <c r="H6">
        <v>0</v>
      </c>
      <c r="I6">
        <v>46.58</v>
      </c>
      <c r="J6">
        <v>32.880000000000003</v>
      </c>
      <c r="K6">
        <v>341.56456300000002</v>
      </c>
      <c r="L6">
        <v>653.15250000000003</v>
      </c>
      <c r="M6">
        <v>92</v>
      </c>
      <c r="N6">
        <v>0</v>
      </c>
      <c r="O6">
        <v>123.66562500000001</v>
      </c>
      <c r="P6">
        <v>103.5</v>
      </c>
      <c r="Q6">
        <v>9.9924999999999997</v>
      </c>
      <c r="R6">
        <v>42.392195999999998</v>
      </c>
      <c r="S6">
        <v>26.390910000000002</v>
      </c>
      <c r="T6">
        <v>0</v>
      </c>
      <c r="U6">
        <v>418.77</v>
      </c>
      <c r="V6">
        <v>19.46</v>
      </c>
      <c r="W6">
        <v>44.917999999999999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2.5564</v>
      </c>
      <c r="AM6">
        <v>0</v>
      </c>
      <c r="AN6">
        <v>0.59302999999999995</v>
      </c>
      <c r="AO6">
        <v>2.3519999999999999</v>
      </c>
      <c r="AP6">
        <v>5.1239999999999997</v>
      </c>
      <c r="AQ6">
        <v>0</v>
      </c>
      <c r="AR6">
        <v>11.04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6.0279999999999996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2473.6804079999993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22.263000000000002</v>
      </c>
      <c r="H7">
        <v>0</v>
      </c>
      <c r="I7">
        <v>46.58</v>
      </c>
      <c r="J7">
        <v>32.880000000000003</v>
      </c>
      <c r="K7">
        <v>341.56456300000002</v>
      </c>
      <c r="L7">
        <v>653.15250000000003</v>
      </c>
      <c r="M7">
        <v>92</v>
      </c>
      <c r="N7">
        <v>0</v>
      </c>
      <c r="O7">
        <v>123.66562500000001</v>
      </c>
      <c r="P7">
        <v>103.5</v>
      </c>
      <c r="Q7">
        <v>9.9924999999999997</v>
      </c>
      <c r="R7">
        <v>42.392195999999998</v>
      </c>
      <c r="S7">
        <v>26.390910000000002</v>
      </c>
      <c r="T7">
        <v>0</v>
      </c>
      <c r="U7">
        <v>418.77</v>
      </c>
      <c r="V7">
        <v>19.46</v>
      </c>
      <c r="W7">
        <v>44.917999999999999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2.5564</v>
      </c>
      <c r="AM7">
        <v>0</v>
      </c>
      <c r="AN7">
        <v>0.59302999999999995</v>
      </c>
      <c r="AO7">
        <v>2.3519999999999999</v>
      </c>
      <c r="AP7">
        <v>5.1239999999999997</v>
      </c>
      <c r="AQ7">
        <v>0</v>
      </c>
      <c r="AR7">
        <v>11.04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6.0279999999999996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2474.2234079999994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22.263000000000002</v>
      </c>
      <c r="H8">
        <v>0</v>
      </c>
      <c r="I8">
        <v>46.58</v>
      </c>
      <c r="J8">
        <v>32.880000000000003</v>
      </c>
      <c r="K8">
        <v>341.56456300000002</v>
      </c>
      <c r="L8">
        <v>653.15250000000003</v>
      </c>
      <c r="M8">
        <v>92</v>
      </c>
      <c r="N8">
        <v>0</v>
      </c>
      <c r="O8">
        <v>123.66562500000001</v>
      </c>
      <c r="P8">
        <v>103.5</v>
      </c>
      <c r="Q8">
        <v>9.9924999999999997</v>
      </c>
      <c r="R8">
        <v>42.392195999999998</v>
      </c>
      <c r="S8">
        <v>26.390910000000002</v>
      </c>
      <c r="T8">
        <v>0</v>
      </c>
      <c r="U8">
        <v>418.77</v>
      </c>
      <c r="V8">
        <v>20.155000000000001</v>
      </c>
      <c r="W8">
        <v>44.917999999999999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26.2683</v>
      </c>
      <c r="AL8">
        <v>2.5564</v>
      </c>
      <c r="AM8">
        <v>0</v>
      </c>
      <c r="AN8">
        <v>0.59302999999999995</v>
      </c>
      <c r="AO8">
        <v>2.3519999999999999</v>
      </c>
      <c r="AP8">
        <v>5.1239999999999997</v>
      </c>
      <c r="AQ8">
        <v>0</v>
      </c>
      <c r="AR8">
        <v>11.04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6.0279999999999996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2474.9184079999991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22.263000000000002</v>
      </c>
      <c r="H9">
        <v>0</v>
      </c>
      <c r="I9">
        <v>46.58</v>
      </c>
      <c r="J9">
        <v>32.880000000000003</v>
      </c>
      <c r="K9">
        <v>341.56456300000002</v>
      </c>
      <c r="L9">
        <v>653.15250000000003</v>
      </c>
      <c r="M9">
        <v>92</v>
      </c>
      <c r="N9">
        <v>0</v>
      </c>
      <c r="O9">
        <v>123.66562500000001</v>
      </c>
      <c r="P9">
        <v>103.5</v>
      </c>
      <c r="Q9">
        <v>9.9924999999999997</v>
      </c>
      <c r="R9">
        <v>42.392195999999998</v>
      </c>
      <c r="S9">
        <v>26.390910000000002</v>
      </c>
      <c r="T9">
        <v>0</v>
      </c>
      <c r="U9">
        <v>418.77</v>
      </c>
      <c r="V9">
        <v>20.155000000000001</v>
      </c>
      <c r="W9">
        <v>44.917999999999999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19.971599999999999</v>
      </c>
      <c r="AH9">
        <v>20.834</v>
      </c>
      <c r="AI9">
        <v>0</v>
      </c>
      <c r="AJ9">
        <v>0</v>
      </c>
      <c r="AK9">
        <v>26.2683</v>
      </c>
      <c r="AL9">
        <v>2.5564</v>
      </c>
      <c r="AM9">
        <v>0</v>
      </c>
      <c r="AN9">
        <v>0.59302999999999995</v>
      </c>
      <c r="AO9">
        <v>2.3519999999999999</v>
      </c>
      <c r="AP9">
        <v>5.1239999999999997</v>
      </c>
      <c r="AQ9">
        <v>0</v>
      </c>
      <c r="AR9">
        <v>11.04</v>
      </c>
      <c r="AS9">
        <v>16.142399999999999</v>
      </c>
      <c r="AT9">
        <v>20.001799999999999</v>
      </c>
      <c r="AU9">
        <v>0</v>
      </c>
      <c r="AV9">
        <v>0</v>
      </c>
      <c r="AW9">
        <v>5.43</v>
      </c>
      <c r="AX9">
        <v>6.0279999999999996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2459.1634259999992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22.263000000000002</v>
      </c>
      <c r="H10">
        <v>0</v>
      </c>
      <c r="I10">
        <v>46.58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0</v>
      </c>
      <c r="O10">
        <v>123.66562500000001</v>
      </c>
      <c r="P10">
        <v>103.5</v>
      </c>
      <c r="Q10">
        <v>9.9924999999999997</v>
      </c>
      <c r="R10">
        <v>42.392195999999998</v>
      </c>
      <c r="S10">
        <v>26.390910000000002</v>
      </c>
      <c r="T10">
        <v>0</v>
      </c>
      <c r="U10">
        <v>418.77</v>
      </c>
      <c r="V10">
        <v>20.724900000000002</v>
      </c>
      <c r="W10">
        <v>44.917999999999999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19.971599999999999</v>
      </c>
      <c r="AH10">
        <v>20.834</v>
      </c>
      <c r="AI10">
        <v>0</v>
      </c>
      <c r="AJ10">
        <v>0</v>
      </c>
      <c r="AK10">
        <v>26.2683</v>
      </c>
      <c r="AL10">
        <v>2.5564</v>
      </c>
      <c r="AM10">
        <v>0</v>
      </c>
      <c r="AN10">
        <v>0.59302999999999995</v>
      </c>
      <c r="AO10">
        <v>2.3519999999999999</v>
      </c>
      <c r="AP10">
        <v>5.1239999999999997</v>
      </c>
      <c r="AQ10">
        <v>0</v>
      </c>
      <c r="AR10">
        <v>11.04</v>
      </c>
      <c r="AS10">
        <v>10.089</v>
      </c>
      <c r="AT10">
        <v>20.001799999999999</v>
      </c>
      <c r="AU10">
        <v>0</v>
      </c>
      <c r="AV10">
        <v>0</v>
      </c>
      <c r="AW10">
        <v>5.43</v>
      </c>
      <c r="AX10">
        <v>6.0279999999999996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2453.6799259999989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22.263000000000002</v>
      </c>
      <c r="H11">
        <v>0</v>
      </c>
      <c r="I11">
        <v>46.58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0</v>
      </c>
      <c r="O11">
        <v>123.66562500000001</v>
      </c>
      <c r="P11">
        <v>103.5</v>
      </c>
      <c r="Q11">
        <v>9.9924999999999997</v>
      </c>
      <c r="R11">
        <v>42.392195999999998</v>
      </c>
      <c r="S11">
        <v>26.390910000000002</v>
      </c>
      <c r="T11">
        <v>0</v>
      </c>
      <c r="U11">
        <v>418.77</v>
      </c>
      <c r="V11">
        <v>20.724900000000002</v>
      </c>
      <c r="W11">
        <v>44.917999999999999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19.971599999999999</v>
      </c>
      <c r="AH11">
        <v>20.834</v>
      </c>
      <c r="AI11">
        <v>0</v>
      </c>
      <c r="AJ11">
        <v>0</v>
      </c>
      <c r="AK11">
        <v>26.2683</v>
      </c>
      <c r="AL11">
        <v>2.5564</v>
      </c>
      <c r="AM11">
        <v>0</v>
      </c>
      <c r="AN11">
        <v>0.59302999999999995</v>
      </c>
      <c r="AO11">
        <v>2.3519999999999999</v>
      </c>
      <c r="AP11">
        <v>5.1239999999999997</v>
      </c>
      <c r="AQ11">
        <v>0</v>
      </c>
      <c r="AR11">
        <v>11.04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6.0279999999999996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2453.6799259999989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22.263000000000002</v>
      </c>
      <c r="H12">
        <v>0</v>
      </c>
      <c r="I12">
        <v>46.58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0</v>
      </c>
      <c r="O12">
        <v>123.66562500000001</v>
      </c>
      <c r="P12">
        <v>103.5</v>
      </c>
      <c r="Q12">
        <v>9.9924999999999997</v>
      </c>
      <c r="R12">
        <v>42.392195999999998</v>
      </c>
      <c r="S12">
        <v>26.390910000000002</v>
      </c>
      <c r="T12">
        <v>0</v>
      </c>
      <c r="U12">
        <v>418.77</v>
      </c>
      <c r="V12">
        <v>20.724900000000002</v>
      </c>
      <c r="W12">
        <v>44.917999999999999</v>
      </c>
      <c r="X12">
        <v>98.34375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19.971599999999999</v>
      </c>
      <c r="AH12">
        <v>20.834</v>
      </c>
      <c r="AI12">
        <v>0</v>
      </c>
      <c r="AJ12">
        <v>0</v>
      </c>
      <c r="AK12">
        <v>26.2683</v>
      </c>
      <c r="AL12">
        <v>2.5564</v>
      </c>
      <c r="AM12">
        <v>0</v>
      </c>
      <c r="AN12">
        <v>0.59302999999999995</v>
      </c>
      <c r="AO12">
        <v>2.3519999999999999</v>
      </c>
      <c r="AP12">
        <v>5.1239999999999997</v>
      </c>
      <c r="AQ12">
        <v>0</v>
      </c>
      <c r="AR12">
        <v>11.04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6.0279999999999996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2454.7799259999988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22.263000000000002</v>
      </c>
      <c r="H13">
        <v>0</v>
      </c>
      <c r="I13">
        <v>46.58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0</v>
      </c>
      <c r="O13">
        <v>123.66562500000001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418.77</v>
      </c>
      <c r="V13">
        <v>20.724900000000002</v>
      </c>
      <c r="W13">
        <v>44.917999999999999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19.971599999999999</v>
      </c>
      <c r="AH13">
        <v>20.834</v>
      </c>
      <c r="AI13">
        <v>0</v>
      </c>
      <c r="AJ13">
        <v>0</v>
      </c>
      <c r="AK13">
        <v>26.2683</v>
      </c>
      <c r="AL13">
        <v>2.5564</v>
      </c>
      <c r="AM13">
        <v>0</v>
      </c>
      <c r="AN13">
        <v>0.59302999999999995</v>
      </c>
      <c r="AO13">
        <v>2.3519999999999999</v>
      </c>
      <c r="AP13">
        <v>12.169499999999999</v>
      </c>
      <c r="AQ13">
        <v>0</v>
      </c>
      <c r="AR13">
        <v>11.04</v>
      </c>
      <c r="AS13">
        <v>10.089</v>
      </c>
      <c r="AT13">
        <v>20.001799999999999</v>
      </c>
      <c r="AU13">
        <v>0</v>
      </c>
      <c r="AV13">
        <v>0</v>
      </c>
      <c r="AW13">
        <v>5.43</v>
      </c>
      <c r="AX13">
        <v>6.0279999999999996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2467.2462259999988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22.263000000000002</v>
      </c>
      <c r="H14">
        <v>0</v>
      </c>
      <c r="I14">
        <v>46.58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0</v>
      </c>
      <c r="O14">
        <v>123.66562500000001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418.77</v>
      </c>
      <c r="V14">
        <v>20.724900000000002</v>
      </c>
      <c r="W14">
        <v>44.917999999999999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19.971599999999999</v>
      </c>
      <c r="AH14">
        <v>20.834</v>
      </c>
      <c r="AI14">
        <v>0</v>
      </c>
      <c r="AJ14">
        <v>0</v>
      </c>
      <c r="AK14">
        <v>26.2683</v>
      </c>
      <c r="AL14">
        <v>2.5564</v>
      </c>
      <c r="AM14">
        <v>0</v>
      </c>
      <c r="AN14">
        <v>0.59302999999999995</v>
      </c>
      <c r="AO14">
        <v>2.3519999999999999</v>
      </c>
      <c r="AP14">
        <v>12.169499999999999</v>
      </c>
      <c r="AQ14">
        <v>0</v>
      </c>
      <c r="AR14">
        <v>11.04</v>
      </c>
      <c r="AS14">
        <v>10.089</v>
      </c>
      <c r="AT14">
        <v>20.001799999999999</v>
      </c>
      <c r="AU14">
        <v>0</v>
      </c>
      <c r="AV14">
        <v>0</v>
      </c>
      <c r="AW14">
        <v>5.43</v>
      </c>
      <c r="AX14">
        <v>6.0279999999999996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2467.2462259999988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22.263000000000002</v>
      </c>
      <c r="H15">
        <v>0</v>
      </c>
      <c r="I15">
        <v>46.58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0</v>
      </c>
      <c r="O15">
        <v>123.66562500000001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418.77</v>
      </c>
      <c r="V15">
        <v>20.724900000000002</v>
      </c>
      <c r="W15">
        <v>44.917999999999999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19.971599999999999</v>
      </c>
      <c r="AH15">
        <v>20.834</v>
      </c>
      <c r="AI15">
        <v>0</v>
      </c>
      <c r="AJ15">
        <v>0</v>
      </c>
      <c r="AK15">
        <v>26.2683</v>
      </c>
      <c r="AL15">
        <v>2.5564</v>
      </c>
      <c r="AM15">
        <v>0</v>
      </c>
      <c r="AN15">
        <v>0.59302999999999995</v>
      </c>
      <c r="AO15">
        <v>2.3519999999999999</v>
      </c>
      <c r="AP15">
        <v>12.169499999999999</v>
      </c>
      <c r="AQ15">
        <v>0</v>
      </c>
      <c r="AR15">
        <v>11.04</v>
      </c>
      <c r="AS15">
        <v>10.089</v>
      </c>
      <c r="AT15">
        <v>20.001799999999999</v>
      </c>
      <c r="AU15">
        <v>0</v>
      </c>
      <c r="AV15">
        <v>0</v>
      </c>
      <c r="AW15">
        <v>5.43</v>
      </c>
      <c r="AX15">
        <v>6.0279999999999996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2460.7254259999991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22.263000000000002</v>
      </c>
      <c r="H16">
        <v>0</v>
      </c>
      <c r="I16">
        <v>46.58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0</v>
      </c>
      <c r="O16">
        <v>123.66562500000001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418.77</v>
      </c>
      <c r="V16">
        <v>20.724900000000002</v>
      </c>
      <c r="W16">
        <v>44.917999999999999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19.971599999999999</v>
      </c>
      <c r="AH16">
        <v>20.834</v>
      </c>
      <c r="AI16">
        <v>0</v>
      </c>
      <c r="AJ16">
        <v>0</v>
      </c>
      <c r="AK16">
        <v>26.2683</v>
      </c>
      <c r="AL16">
        <v>2.5564</v>
      </c>
      <c r="AM16">
        <v>0</v>
      </c>
      <c r="AN16">
        <v>0.59302999999999995</v>
      </c>
      <c r="AO16">
        <v>2.3519999999999999</v>
      </c>
      <c r="AP16">
        <v>12.169499999999999</v>
      </c>
      <c r="AQ16">
        <v>0</v>
      </c>
      <c r="AR16">
        <v>11.04</v>
      </c>
      <c r="AS16">
        <v>10.089</v>
      </c>
      <c r="AT16">
        <v>20.001799999999999</v>
      </c>
      <c r="AU16">
        <v>0</v>
      </c>
      <c r="AV16">
        <v>0</v>
      </c>
      <c r="AW16">
        <v>5.43</v>
      </c>
      <c r="AX16">
        <v>6.0279999999999996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2460.7254259999991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22.263000000000002</v>
      </c>
      <c r="H17">
        <v>0</v>
      </c>
      <c r="I17">
        <v>46.58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0</v>
      </c>
      <c r="O17">
        <v>123.66562500000001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418.77</v>
      </c>
      <c r="V17">
        <v>20.724900000000002</v>
      </c>
      <c r="W17">
        <v>44.917999999999999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19.971599999999999</v>
      </c>
      <c r="AH17">
        <v>20.834</v>
      </c>
      <c r="AI17">
        <v>0</v>
      </c>
      <c r="AJ17">
        <v>0</v>
      </c>
      <c r="AK17">
        <v>26.2683</v>
      </c>
      <c r="AL17">
        <v>2.5564</v>
      </c>
      <c r="AM17">
        <v>0</v>
      </c>
      <c r="AN17">
        <v>0.59302999999999995</v>
      </c>
      <c r="AO17">
        <v>2.3519999999999999</v>
      </c>
      <c r="AP17">
        <v>5.1239999999999997</v>
      </c>
      <c r="AQ17">
        <v>0</v>
      </c>
      <c r="AR17">
        <v>11.04</v>
      </c>
      <c r="AS17">
        <v>10.089</v>
      </c>
      <c r="AT17">
        <v>20.001799999999999</v>
      </c>
      <c r="AU17">
        <v>0</v>
      </c>
      <c r="AV17">
        <v>0</v>
      </c>
      <c r="AW17">
        <v>5.43</v>
      </c>
      <c r="AX17">
        <v>6.0279999999999996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2453.6799259999989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22.263000000000002</v>
      </c>
      <c r="H18">
        <v>0</v>
      </c>
      <c r="I18">
        <v>46.58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0</v>
      </c>
      <c r="O18">
        <v>123.66562500000001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418.77</v>
      </c>
      <c r="V18">
        <v>20.724900000000002</v>
      </c>
      <c r="W18">
        <v>44.917999999999999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19.971599999999999</v>
      </c>
      <c r="AH18">
        <v>20.834</v>
      </c>
      <c r="AI18">
        <v>0</v>
      </c>
      <c r="AJ18">
        <v>0</v>
      </c>
      <c r="AK18">
        <v>26.2683</v>
      </c>
      <c r="AL18">
        <v>2.5564</v>
      </c>
      <c r="AM18">
        <v>0</v>
      </c>
      <c r="AN18">
        <v>0.59302999999999995</v>
      </c>
      <c r="AO18">
        <v>2.3519999999999999</v>
      </c>
      <c r="AP18">
        <v>5.1239999999999997</v>
      </c>
      <c r="AQ18">
        <v>0</v>
      </c>
      <c r="AR18">
        <v>11.04</v>
      </c>
      <c r="AS18">
        <v>10.089</v>
      </c>
      <c r="AT18">
        <v>20.001799999999999</v>
      </c>
      <c r="AU18">
        <v>0</v>
      </c>
      <c r="AV18">
        <v>0</v>
      </c>
      <c r="AW18">
        <v>5.43</v>
      </c>
      <c r="AX18">
        <v>6.0279999999999996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2453.6799259999989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22.263000000000002</v>
      </c>
      <c r="H19">
        <v>0</v>
      </c>
      <c r="I19">
        <v>46.58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0</v>
      </c>
      <c r="O19">
        <v>123.66562500000001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418.77</v>
      </c>
      <c r="V19">
        <v>20.724900000000002</v>
      </c>
      <c r="W19">
        <v>44.917999999999999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19.971599999999999</v>
      </c>
      <c r="AH19">
        <v>20.834</v>
      </c>
      <c r="AI19">
        <v>0</v>
      </c>
      <c r="AJ19">
        <v>0</v>
      </c>
      <c r="AK19">
        <v>26.2683</v>
      </c>
      <c r="AL19">
        <v>2.5564</v>
      </c>
      <c r="AM19">
        <v>0</v>
      </c>
      <c r="AN19">
        <v>0.59302999999999995</v>
      </c>
      <c r="AO19">
        <v>2.3519999999999999</v>
      </c>
      <c r="AP19">
        <v>5.1239999999999997</v>
      </c>
      <c r="AQ19">
        <v>0</v>
      </c>
      <c r="AR19">
        <v>11.04</v>
      </c>
      <c r="AS19">
        <v>10.089</v>
      </c>
      <c r="AT19">
        <v>20.001799999999999</v>
      </c>
      <c r="AU19">
        <v>0</v>
      </c>
      <c r="AV19">
        <v>0</v>
      </c>
      <c r="AW19">
        <v>5.43</v>
      </c>
      <c r="AX19">
        <v>6.0279999999999996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2453.6799259999989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22.263000000000002</v>
      </c>
      <c r="H20">
        <v>0</v>
      </c>
      <c r="I20">
        <v>46.58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0</v>
      </c>
      <c r="O20">
        <v>123.66562500000001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418.77</v>
      </c>
      <c r="V20">
        <v>20.724900000000002</v>
      </c>
      <c r="W20">
        <v>44.917999999999999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26.2683</v>
      </c>
      <c r="AL20">
        <v>2.5564</v>
      </c>
      <c r="AM20">
        <v>0</v>
      </c>
      <c r="AN20">
        <v>0.59302999999999995</v>
      </c>
      <c r="AO20">
        <v>2.3519999999999999</v>
      </c>
      <c r="AP20">
        <v>5.1239999999999997</v>
      </c>
      <c r="AQ20">
        <v>0</v>
      </c>
      <c r="AR20">
        <v>11.04</v>
      </c>
      <c r="AS20">
        <v>10.089</v>
      </c>
      <c r="AT20">
        <v>20.001799999999999</v>
      </c>
      <c r="AU20">
        <v>0</v>
      </c>
      <c r="AV20">
        <v>0</v>
      </c>
      <c r="AW20">
        <v>5.43</v>
      </c>
      <c r="AX20">
        <v>6.0279999999999996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2453.6799259999989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22.263000000000002</v>
      </c>
      <c r="H21">
        <v>0</v>
      </c>
      <c r="I21">
        <v>46.58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0</v>
      </c>
      <c r="O21">
        <v>123.66562500000001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418.77</v>
      </c>
      <c r="V21">
        <v>20.724900000000002</v>
      </c>
      <c r="W21">
        <v>44.917999999999999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0.59302999999999995</v>
      </c>
      <c r="AO21">
        <v>2.3519999999999999</v>
      </c>
      <c r="AP21">
        <v>5.1239999999999997</v>
      </c>
      <c r="AQ21">
        <v>0</v>
      </c>
      <c r="AR21">
        <v>11.04</v>
      </c>
      <c r="AS21">
        <v>10.089</v>
      </c>
      <c r="AT21">
        <v>20.001799999999999</v>
      </c>
      <c r="AU21">
        <v>0</v>
      </c>
      <c r="AV21">
        <v>0</v>
      </c>
      <c r="AW21">
        <v>5.43</v>
      </c>
      <c r="AX21">
        <v>6.0279999999999996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2476.6875259999988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22.263000000000002</v>
      </c>
      <c r="H22">
        <v>0</v>
      </c>
      <c r="I22">
        <v>46.58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0</v>
      </c>
      <c r="O22">
        <v>123.66562500000001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418.77</v>
      </c>
      <c r="V22">
        <v>20.724900000000002</v>
      </c>
      <c r="W22">
        <v>44.917999999999999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26.2683</v>
      </c>
      <c r="AL22">
        <v>70.882000000000005</v>
      </c>
      <c r="AM22">
        <v>0</v>
      </c>
      <c r="AN22">
        <v>0.59302999999999995</v>
      </c>
      <c r="AO22">
        <v>2.3519999999999999</v>
      </c>
      <c r="AP22">
        <v>5.1239999999999997</v>
      </c>
      <c r="AQ22">
        <v>0</v>
      </c>
      <c r="AR22">
        <v>11.04</v>
      </c>
      <c r="AS22">
        <v>10.089</v>
      </c>
      <c r="AT22">
        <v>20.001799999999999</v>
      </c>
      <c r="AU22">
        <v>0</v>
      </c>
      <c r="AV22">
        <v>0</v>
      </c>
      <c r="AW22">
        <v>5.43</v>
      </c>
      <c r="AX22">
        <v>6.0279999999999996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2535.068925999999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22.263000000000002</v>
      </c>
      <c r="H23">
        <v>0</v>
      </c>
      <c r="I23">
        <v>46.58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0</v>
      </c>
      <c r="O23">
        <v>123.66562500000001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418.77</v>
      </c>
      <c r="V23">
        <v>20.724900000000002</v>
      </c>
      <c r="W23">
        <v>44.917999999999999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26.2683</v>
      </c>
      <c r="AL23">
        <v>70.882000000000005</v>
      </c>
      <c r="AM23">
        <v>0</v>
      </c>
      <c r="AN23">
        <v>0.59302999999999995</v>
      </c>
      <c r="AO23">
        <v>2.3519999999999999</v>
      </c>
      <c r="AP23">
        <v>5.1239999999999997</v>
      </c>
      <c r="AQ23">
        <v>0</v>
      </c>
      <c r="AR23">
        <v>11.04</v>
      </c>
      <c r="AS23">
        <v>10.089</v>
      </c>
      <c r="AT23">
        <v>20.001799999999999</v>
      </c>
      <c r="AU23">
        <v>0</v>
      </c>
      <c r="AV23">
        <v>0</v>
      </c>
      <c r="AW23">
        <v>5.43</v>
      </c>
      <c r="AX23">
        <v>6.0279999999999996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2551.5477779999987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22.263000000000002</v>
      </c>
      <c r="H24">
        <v>0</v>
      </c>
      <c r="I24">
        <v>46.58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0</v>
      </c>
      <c r="O24">
        <v>123.66562500000001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418.77</v>
      </c>
      <c r="V24">
        <v>20.724900000000002</v>
      </c>
      <c r="W24">
        <v>44.917999999999999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19.971599999999999</v>
      </c>
      <c r="AH24">
        <v>37.880000000000003</v>
      </c>
      <c r="AI24">
        <v>0</v>
      </c>
      <c r="AJ24">
        <v>0</v>
      </c>
      <c r="AK24">
        <v>26.2683</v>
      </c>
      <c r="AL24">
        <v>70.882000000000005</v>
      </c>
      <c r="AM24">
        <v>5.1986999999999997</v>
      </c>
      <c r="AN24">
        <v>0.59302999999999995</v>
      </c>
      <c r="AO24">
        <v>2.3519999999999999</v>
      </c>
      <c r="AP24">
        <v>5.1239999999999997</v>
      </c>
      <c r="AQ24">
        <v>16.884</v>
      </c>
      <c r="AR24">
        <v>11.04</v>
      </c>
      <c r="AS24">
        <v>10.089</v>
      </c>
      <c r="AT24">
        <v>20.001799999999999</v>
      </c>
      <c r="AU24">
        <v>0</v>
      </c>
      <c r="AV24">
        <v>0</v>
      </c>
      <c r="AW24">
        <v>5.43</v>
      </c>
      <c r="AX24">
        <v>6.0279999999999996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2590.676477999999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22.263000000000002</v>
      </c>
      <c r="H25">
        <v>0</v>
      </c>
      <c r="I25">
        <v>46.58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0</v>
      </c>
      <c r="O25">
        <v>123.66562500000001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418.77</v>
      </c>
      <c r="V25">
        <v>20.724900000000002</v>
      </c>
      <c r="W25">
        <v>44.917999999999999</v>
      </c>
      <c r="X25">
        <v>98.34375</v>
      </c>
      <c r="Y25">
        <v>0</v>
      </c>
      <c r="Z25">
        <v>0</v>
      </c>
      <c r="AA25">
        <v>0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56.82</v>
      </c>
      <c r="AI25">
        <v>3.1825000000000001</v>
      </c>
      <c r="AJ25">
        <v>0</v>
      </c>
      <c r="AK25">
        <v>26.2683</v>
      </c>
      <c r="AL25">
        <v>70.882000000000005</v>
      </c>
      <c r="AM25">
        <v>5.1986999999999997</v>
      </c>
      <c r="AN25">
        <v>0.59302999999999995</v>
      </c>
      <c r="AO25">
        <v>2.3519999999999999</v>
      </c>
      <c r="AP25">
        <v>5.1239999999999997</v>
      </c>
      <c r="AQ25">
        <v>16.884</v>
      </c>
      <c r="AR25">
        <v>11.04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6.0279999999999996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2620.592877999999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22.263000000000002</v>
      </c>
      <c r="H26">
        <v>0</v>
      </c>
      <c r="I26">
        <v>46.58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0</v>
      </c>
      <c r="O26">
        <v>123.66562500000001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418.77</v>
      </c>
      <c r="V26">
        <v>20.724900000000002</v>
      </c>
      <c r="W26">
        <v>44.917999999999999</v>
      </c>
      <c r="X26">
        <v>98.34375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75.760000000000005</v>
      </c>
      <c r="AI26">
        <v>6.3650000000000002</v>
      </c>
      <c r="AJ26">
        <v>0</v>
      </c>
      <c r="AK26">
        <v>26.2683</v>
      </c>
      <c r="AL26">
        <v>25.564</v>
      </c>
      <c r="AM26">
        <v>5.1986999999999997</v>
      </c>
      <c r="AN26">
        <v>0.59302999999999995</v>
      </c>
      <c r="AO26">
        <v>2.3519999999999999</v>
      </c>
      <c r="AP26">
        <v>5.1239999999999997</v>
      </c>
      <c r="AQ26">
        <v>47.25</v>
      </c>
      <c r="AR26">
        <v>11.04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6.0279999999999996</v>
      </c>
      <c r="AY26">
        <v>0</v>
      </c>
      <c r="AZ26">
        <v>0</v>
      </c>
      <c r="BA26">
        <v>0</v>
      </c>
      <c r="BB26">
        <v>0</v>
      </c>
      <c r="BC26">
        <v>36.020000000000003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2563.0389779999991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37.466999999999999</v>
      </c>
      <c r="G27">
        <v>22.263000000000002</v>
      </c>
      <c r="H27">
        <v>0</v>
      </c>
      <c r="I27">
        <v>46.58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0</v>
      </c>
      <c r="O27">
        <v>123.66562500000001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418.77</v>
      </c>
      <c r="V27">
        <v>20.724900000000002</v>
      </c>
      <c r="W27">
        <v>44.917999999999999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85.23</v>
      </c>
      <c r="AI27">
        <v>32.700823999999997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2.3519999999999999</v>
      </c>
      <c r="AP27">
        <v>5.1239999999999997</v>
      </c>
      <c r="AQ27">
        <v>62.244</v>
      </c>
      <c r="AR27">
        <v>11.04</v>
      </c>
      <c r="AS27">
        <v>10.089</v>
      </c>
      <c r="AT27">
        <v>20.001799999999999</v>
      </c>
      <c r="AU27">
        <v>0</v>
      </c>
      <c r="AV27">
        <v>0</v>
      </c>
      <c r="AW27">
        <v>5.43</v>
      </c>
      <c r="AX27">
        <v>6.0279999999999996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2772.4953939999991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37.466999999999999</v>
      </c>
      <c r="G28">
        <v>22.263000000000002</v>
      </c>
      <c r="H28">
        <v>0</v>
      </c>
      <c r="I28">
        <v>46.58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0</v>
      </c>
      <c r="O28">
        <v>123.66562500000001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418.77</v>
      </c>
      <c r="V28">
        <v>20.724900000000002</v>
      </c>
      <c r="W28">
        <v>44.917999999999999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2.3519999999999999</v>
      </c>
      <c r="AP28">
        <v>5.1239999999999997</v>
      </c>
      <c r="AQ28">
        <v>62.244</v>
      </c>
      <c r="AR28">
        <v>11.04</v>
      </c>
      <c r="AS28">
        <v>10.089</v>
      </c>
      <c r="AT28">
        <v>20.001799999999999</v>
      </c>
      <c r="AU28">
        <v>0</v>
      </c>
      <c r="AV28">
        <v>0</v>
      </c>
      <c r="AW28">
        <v>5.43</v>
      </c>
      <c r="AX28">
        <v>6.0279999999999996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2922.798573999999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37.466999999999999</v>
      </c>
      <c r="G29">
        <v>22.263000000000002</v>
      </c>
      <c r="H29">
        <v>0</v>
      </c>
      <c r="I29">
        <v>46.58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0</v>
      </c>
      <c r="O29">
        <v>123.66562500000001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418.77</v>
      </c>
      <c r="V29">
        <v>20.724900000000002</v>
      </c>
      <c r="W29">
        <v>44.917999999999999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2.3519999999999999</v>
      </c>
      <c r="AP29">
        <v>5.1239999999999997</v>
      </c>
      <c r="AQ29">
        <v>62.244</v>
      </c>
      <c r="AR29">
        <v>11.04</v>
      </c>
      <c r="AS29">
        <v>10.089</v>
      </c>
      <c r="AT29">
        <v>20.001799999999999</v>
      </c>
      <c r="AU29">
        <v>0</v>
      </c>
      <c r="AV29">
        <v>0</v>
      </c>
      <c r="AW29">
        <v>5.43</v>
      </c>
      <c r="AX29">
        <v>6.0279999999999996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2922.798573999999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37.466999999999999</v>
      </c>
      <c r="G30">
        <v>22.263000000000002</v>
      </c>
      <c r="H30">
        <v>0</v>
      </c>
      <c r="I30">
        <v>46.58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0</v>
      </c>
      <c r="O30">
        <v>123.66562500000001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418.77</v>
      </c>
      <c r="V30">
        <v>20.724900000000002</v>
      </c>
      <c r="W30">
        <v>44.917999999999999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39.0456</v>
      </c>
      <c r="AG30">
        <v>19.971599999999999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2.3519999999999999</v>
      </c>
      <c r="AP30">
        <v>5.1239999999999997</v>
      </c>
      <c r="AQ30">
        <v>62.244</v>
      </c>
      <c r="AR30">
        <v>11.04</v>
      </c>
      <c r="AS30">
        <v>10.089</v>
      </c>
      <c r="AT30">
        <v>20.001799999999999</v>
      </c>
      <c r="AU30">
        <v>0</v>
      </c>
      <c r="AV30">
        <v>0</v>
      </c>
      <c r="AW30">
        <v>5.43</v>
      </c>
      <c r="AX30">
        <v>6.0279999999999996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2922.798573999999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22.263000000000002</v>
      </c>
      <c r="H31">
        <v>0</v>
      </c>
      <c r="I31">
        <v>46.58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0</v>
      </c>
      <c r="O31">
        <v>123.66562500000001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418.77</v>
      </c>
      <c r="V31">
        <v>20.724900000000002</v>
      </c>
      <c r="W31">
        <v>44.917999999999999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39.0456</v>
      </c>
      <c r="AG31">
        <v>19.971599999999999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2.3519999999999999</v>
      </c>
      <c r="AP31">
        <v>5.1239999999999997</v>
      </c>
      <c r="AQ31">
        <v>62.244</v>
      </c>
      <c r="AR31">
        <v>48.576000000000001</v>
      </c>
      <c r="AS31">
        <v>10.089</v>
      </c>
      <c r="AT31">
        <v>20.001799999999999</v>
      </c>
      <c r="AU31">
        <v>0</v>
      </c>
      <c r="AV31">
        <v>0</v>
      </c>
      <c r="AW31">
        <v>5.43</v>
      </c>
      <c r="AX31">
        <v>6.0279999999999996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2943.9841619999988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22.263000000000002</v>
      </c>
      <c r="H32">
        <v>0</v>
      </c>
      <c r="I32">
        <v>46.58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0</v>
      </c>
      <c r="O32">
        <v>123.66562500000001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418.77</v>
      </c>
      <c r="V32">
        <v>20.724900000000002</v>
      </c>
      <c r="W32">
        <v>44.917999999999999</v>
      </c>
      <c r="X32">
        <v>98.34375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26.622</v>
      </c>
      <c r="AG32">
        <v>19.971599999999999</v>
      </c>
      <c r="AH32">
        <v>85.23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2.3519999999999999</v>
      </c>
      <c r="AP32">
        <v>5.1239999999999997</v>
      </c>
      <c r="AQ32">
        <v>62.244</v>
      </c>
      <c r="AR32">
        <v>48.576000000000001</v>
      </c>
      <c r="AS32">
        <v>10.089</v>
      </c>
      <c r="AT32">
        <v>20.001799999999999</v>
      </c>
      <c r="AU32">
        <v>0</v>
      </c>
      <c r="AV32">
        <v>0</v>
      </c>
      <c r="AW32">
        <v>5.43</v>
      </c>
      <c r="AX32">
        <v>6.0279999999999996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2804.2782979999984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22.263000000000002</v>
      </c>
      <c r="H33">
        <v>0</v>
      </c>
      <c r="I33">
        <v>44.387999999999998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0</v>
      </c>
      <c r="O33">
        <v>123.66562500000001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418.77</v>
      </c>
      <c r="V33">
        <v>20.724900000000002</v>
      </c>
      <c r="W33">
        <v>44.917999999999999</v>
      </c>
      <c r="X33">
        <v>98.34375</v>
      </c>
      <c r="Y33">
        <v>0</v>
      </c>
      <c r="Z33">
        <v>0</v>
      </c>
      <c r="AA33">
        <v>8.69</v>
      </c>
      <c r="AB33">
        <v>26.260100000000001</v>
      </c>
      <c r="AC33">
        <v>0</v>
      </c>
      <c r="AD33">
        <v>18.229800000000001</v>
      </c>
      <c r="AE33">
        <v>32.957704</v>
      </c>
      <c r="AF33">
        <v>17.748000000000001</v>
      </c>
      <c r="AG33">
        <v>19.971599999999999</v>
      </c>
      <c r="AH33">
        <v>75.760000000000005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1.47</v>
      </c>
      <c r="AP33">
        <v>5.1239999999999997</v>
      </c>
      <c r="AQ33">
        <v>62.244</v>
      </c>
      <c r="AR33">
        <v>13.247999999999999</v>
      </c>
      <c r="AS33">
        <v>10.089</v>
      </c>
      <c r="AT33">
        <v>20.001799999999999</v>
      </c>
      <c r="AU33">
        <v>0</v>
      </c>
      <c r="AV33">
        <v>0</v>
      </c>
      <c r="AW33">
        <v>5.43</v>
      </c>
      <c r="AX33">
        <v>6.0279999999999996</v>
      </c>
      <c r="AY33">
        <v>0</v>
      </c>
      <c r="AZ33">
        <v>0</v>
      </c>
      <c r="BA33">
        <v>0</v>
      </c>
      <c r="BB33">
        <v>0</v>
      </c>
      <c r="BC33">
        <v>66.02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2601.8458259999993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22.263000000000002</v>
      </c>
      <c r="H34">
        <v>0</v>
      </c>
      <c r="I34">
        <v>44.387999999999998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0</v>
      </c>
      <c r="O34">
        <v>123.66562500000001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418.77</v>
      </c>
      <c r="V34">
        <v>20.724900000000002</v>
      </c>
      <c r="W34">
        <v>44.917999999999999</v>
      </c>
      <c r="X34">
        <v>98.34375</v>
      </c>
      <c r="Y34">
        <v>0</v>
      </c>
      <c r="Z34">
        <v>0</v>
      </c>
      <c r="AA34">
        <v>0</v>
      </c>
      <c r="AB34">
        <v>13.0634</v>
      </c>
      <c r="AC34">
        <v>0</v>
      </c>
      <c r="AD34">
        <v>10.0396</v>
      </c>
      <c r="AE34">
        <v>32.957704</v>
      </c>
      <c r="AF34">
        <v>8.8740000000000006</v>
      </c>
      <c r="AG34">
        <v>19.971599999999999</v>
      </c>
      <c r="AH34">
        <v>56.82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0.59302999999999995</v>
      </c>
      <c r="AO34">
        <v>1.47</v>
      </c>
      <c r="AP34">
        <v>5.1239999999999997</v>
      </c>
      <c r="AQ34">
        <v>62.244</v>
      </c>
      <c r="AR34">
        <v>13.247999999999999</v>
      </c>
      <c r="AS34">
        <v>10.089</v>
      </c>
      <c r="AT34">
        <v>20.001799999999999</v>
      </c>
      <c r="AU34">
        <v>0</v>
      </c>
      <c r="AV34">
        <v>0</v>
      </c>
      <c r="AW34">
        <v>5.43</v>
      </c>
      <c r="AX34">
        <v>6.0279999999999996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2615.372425999999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22.263000000000002</v>
      </c>
      <c r="H35">
        <v>0</v>
      </c>
      <c r="I35">
        <v>44.387999999999998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0</v>
      </c>
      <c r="O35">
        <v>123.66562500000001</v>
      </c>
      <c r="P35">
        <v>103.5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418.77</v>
      </c>
      <c r="V35">
        <v>20.724900000000002</v>
      </c>
      <c r="W35">
        <v>44.917999999999999</v>
      </c>
      <c r="X35">
        <v>98.34375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32.957704</v>
      </c>
      <c r="AF35">
        <v>8.8740000000000006</v>
      </c>
      <c r="AG35">
        <v>19.971599999999999</v>
      </c>
      <c r="AH35">
        <v>37.880000000000003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0.59302999999999995</v>
      </c>
      <c r="AO35">
        <v>1.47</v>
      </c>
      <c r="AP35">
        <v>5.1239999999999997</v>
      </c>
      <c r="AQ35">
        <v>62.244</v>
      </c>
      <c r="AR35">
        <v>13.247999999999999</v>
      </c>
      <c r="AS35">
        <v>10.089</v>
      </c>
      <c r="AT35">
        <v>20.001799999999999</v>
      </c>
      <c r="AU35">
        <v>0</v>
      </c>
      <c r="AV35">
        <v>0</v>
      </c>
      <c r="AW35">
        <v>5.43</v>
      </c>
      <c r="AX35">
        <v>6.0279999999999996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2585.8498259999992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22.263000000000002</v>
      </c>
      <c r="H36">
        <v>0</v>
      </c>
      <c r="I36">
        <v>44.387999999999998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0</v>
      </c>
      <c r="O36">
        <v>123.66562500000001</v>
      </c>
      <c r="P36">
        <v>103.5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418.77</v>
      </c>
      <c r="V36">
        <v>20.724900000000002</v>
      </c>
      <c r="W36">
        <v>44.917999999999999</v>
      </c>
      <c r="X36">
        <v>98.34375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32.957704</v>
      </c>
      <c r="AF36">
        <v>8.8740000000000006</v>
      </c>
      <c r="AG36">
        <v>19.971599999999999</v>
      </c>
      <c r="AH36">
        <v>20.834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0.59302999999999995</v>
      </c>
      <c r="AO36">
        <v>1.47</v>
      </c>
      <c r="AP36">
        <v>5.1239999999999997</v>
      </c>
      <c r="AQ36">
        <v>47.25</v>
      </c>
      <c r="AR36">
        <v>13.247999999999999</v>
      </c>
      <c r="AS36">
        <v>10.089</v>
      </c>
      <c r="AT36">
        <v>20.001799999999999</v>
      </c>
      <c r="AU36">
        <v>0</v>
      </c>
      <c r="AV36">
        <v>0</v>
      </c>
      <c r="AW36">
        <v>5.43</v>
      </c>
      <c r="AX36">
        <v>6.0279999999999996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2548.5631379999986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22.263000000000002</v>
      </c>
      <c r="H37">
        <v>0</v>
      </c>
      <c r="I37">
        <v>44.387999999999998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0</v>
      </c>
      <c r="O37">
        <v>123.66562500000001</v>
      </c>
      <c r="P37">
        <v>103.5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418.77</v>
      </c>
      <c r="V37">
        <v>20.724900000000002</v>
      </c>
      <c r="W37">
        <v>44.917999999999999</v>
      </c>
      <c r="X37">
        <v>98.34375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20.834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0.59302999999999995</v>
      </c>
      <c r="AO37">
        <v>1.47</v>
      </c>
      <c r="AP37">
        <v>5.1239999999999997</v>
      </c>
      <c r="AQ37">
        <v>47.25</v>
      </c>
      <c r="AR37">
        <v>13.247999999999999</v>
      </c>
      <c r="AS37">
        <v>10.089</v>
      </c>
      <c r="AT37">
        <v>20.001799999999999</v>
      </c>
      <c r="AU37">
        <v>0</v>
      </c>
      <c r="AV37">
        <v>0</v>
      </c>
      <c r="AW37">
        <v>5.43</v>
      </c>
      <c r="AX37">
        <v>6.0279999999999996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2543.2844579999987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36.381</v>
      </c>
      <c r="G38">
        <v>22.263000000000002</v>
      </c>
      <c r="H38">
        <v>0</v>
      </c>
      <c r="I38">
        <v>44.387999999999998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0</v>
      </c>
      <c r="O38">
        <v>123.66562500000001</v>
      </c>
      <c r="P38">
        <v>103.5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418.77</v>
      </c>
      <c r="V38">
        <v>20.724900000000002</v>
      </c>
      <c r="W38">
        <v>44.917999999999999</v>
      </c>
      <c r="X38">
        <v>98.34375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20.834</v>
      </c>
      <c r="AI38">
        <v>0</v>
      </c>
      <c r="AJ38">
        <v>0</v>
      </c>
      <c r="AK38">
        <v>26.2683</v>
      </c>
      <c r="AL38">
        <v>13.363</v>
      </c>
      <c r="AM38">
        <v>5.1587100000000001</v>
      </c>
      <c r="AN38">
        <v>0.59302999999999995</v>
      </c>
      <c r="AO38">
        <v>1.47</v>
      </c>
      <c r="AP38">
        <v>5.1239999999999997</v>
      </c>
      <c r="AQ38">
        <v>31.122</v>
      </c>
      <c r="AR38">
        <v>13.247999999999999</v>
      </c>
      <c r="AS38">
        <v>10.089</v>
      </c>
      <c r="AT38">
        <v>20.001799999999999</v>
      </c>
      <c r="AU38">
        <v>0</v>
      </c>
      <c r="AV38">
        <v>0</v>
      </c>
      <c r="AW38">
        <v>5.43</v>
      </c>
      <c r="AX38">
        <v>6.0279999999999996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2526.4934879999987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36.381</v>
      </c>
      <c r="G39">
        <v>22.263000000000002</v>
      </c>
      <c r="H39">
        <v>0</v>
      </c>
      <c r="I39">
        <v>44.387999999999998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0</v>
      </c>
      <c r="O39">
        <v>123.66562500000001</v>
      </c>
      <c r="P39">
        <v>103.5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418.77</v>
      </c>
      <c r="V39">
        <v>20.724900000000002</v>
      </c>
      <c r="W39">
        <v>44.917999999999999</v>
      </c>
      <c r="X39">
        <v>98.34375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0.59302999999999995</v>
      </c>
      <c r="AO39">
        <v>1.47</v>
      </c>
      <c r="AP39">
        <v>5.1239999999999997</v>
      </c>
      <c r="AQ39">
        <v>31.122</v>
      </c>
      <c r="AR39">
        <v>13.247999999999999</v>
      </c>
      <c r="AS39">
        <v>10.089</v>
      </c>
      <c r="AT39">
        <v>20.001799999999999</v>
      </c>
      <c r="AU39">
        <v>0</v>
      </c>
      <c r="AV39">
        <v>0</v>
      </c>
      <c r="AW39">
        <v>5.43</v>
      </c>
      <c r="AX39">
        <v>6.0279999999999996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2520.2847779999984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36.381</v>
      </c>
      <c r="G40">
        <v>22.263000000000002</v>
      </c>
      <c r="H40">
        <v>0</v>
      </c>
      <c r="I40">
        <v>44.387999999999998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0</v>
      </c>
      <c r="O40">
        <v>123.66562500000001</v>
      </c>
      <c r="P40">
        <v>103.5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418.77</v>
      </c>
      <c r="V40">
        <v>20.724900000000002</v>
      </c>
      <c r="W40">
        <v>44.917999999999999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32.957704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0.59302999999999995</v>
      </c>
      <c r="AO40">
        <v>1.47</v>
      </c>
      <c r="AP40">
        <v>5.1239999999999997</v>
      </c>
      <c r="AQ40">
        <v>15.561</v>
      </c>
      <c r="AR40">
        <v>13.247999999999999</v>
      </c>
      <c r="AS40">
        <v>12.779400000000001</v>
      </c>
      <c r="AT40">
        <v>20.001799999999999</v>
      </c>
      <c r="AU40">
        <v>0</v>
      </c>
      <c r="AV40">
        <v>0</v>
      </c>
      <c r="AW40">
        <v>5.43</v>
      </c>
      <c r="AX40">
        <v>6.0279999999999996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2507.4141779999986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36.381</v>
      </c>
      <c r="G41">
        <v>22.263000000000002</v>
      </c>
      <c r="H41">
        <v>0</v>
      </c>
      <c r="I41">
        <v>44.387999999999998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0</v>
      </c>
      <c r="O41">
        <v>123.66562500000001</v>
      </c>
      <c r="P41">
        <v>103.5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418.77</v>
      </c>
      <c r="V41">
        <v>20.724900000000002</v>
      </c>
      <c r="W41">
        <v>44.917999999999999</v>
      </c>
      <c r="X41">
        <v>98.34375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32.957704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22.077999999999999</v>
      </c>
      <c r="AM41">
        <v>0</v>
      </c>
      <c r="AN41">
        <v>0.59302999999999995</v>
      </c>
      <c r="AO41">
        <v>1.47</v>
      </c>
      <c r="AP41">
        <v>5.1239999999999997</v>
      </c>
      <c r="AQ41">
        <v>15.561</v>
      </c>
      <c r="AR41">
        <v>49.68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6.0279999999999996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2571.6791599999988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36.381</v>
      </c>
      <c r="G42">
        <v>22.263000000000002</v>
      </c>
      <c r="H42">
        <v>0</v>
      </c>
      <c r="I42">
        <v>44.387999999999998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0</v>
      </c>
      <c r="O42">
        <v>123.66562500000001</v>
      </c>
      <c r="P42">
        <v>103.5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418.77</v>
      </c>
      <c r="V42">
        <v>20.724900000000002</v>
      </c>
      <c r="W42">
        <v>44.917999999999999</v>
      </c>
      <c r="X42">
        <v>98.34375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32.957704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22.077999999999999</v>
      </c>
      <c r="AM42">
        <v>0</v>
      </c>
      <c r="AN42">
        <v>0.59302999999999995</v>
      </c>
      <c r="AO42">
        <v>1.47</v>
      </c>
      <c r="AP42">
        <v>5.1239999999999997</v>
      </c>
      <c r="AQ42">
        <v>0</v>
      </c>
      <c r="AR42">
        <v>49.68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6.0279999999999996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2556.1181599999986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22.263000000000002</v>
      </c>
      <c r="H43">
        <v>0</v>
      </c>
      <c r="I43">
        <v>44.387999999999998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0</v>
      </c>
      <c r="O43">
        <v>123.66562500000001</v>
      </c>
      <c r="P43">
        <v>103.5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418.77</v>
      </c>
      <c r="V43">
        <v>20.724900000000002</v>
      </c>
      <c r="W43">
        <v>44.917999999999999</v>
      </c>
      <c r="X43">
        <v>98.34375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32.957704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26.2683</v>
      </c>
      <c r="AL43">
        <v>22.077999999999999</v>
      </c>
      <c r="AM43">
        <v>0</v>
      </c>
      <c r="AN43">
        <v>0.59302999999999995</v>
      </c>
      <c r="AO43">
        <v>1.47</v>
      </c>
      <c r="AP43">
        <v>12.169499999999999</v>
      </c>
      <c r="AQ43">
        <v>0</v>
      </c>
      <c r="AR43">
        <v>11.04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6.0279999999999996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2524.5236599999989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22.263000000000002</v>
      </c>
      <c r="H44">
        <v>0</v>
      </c>
      <c r="I44">
        <v>44.387999999999998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0</v>
      </c>
      <c r="O44">
        <v>123.66562500000001</v>
      </c>
      <c r="P44">
        <v>103.5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418.77</v>
      </c>
      <c r="V44">
        <v>20.724900000000002</v>
      </c>
      <c r="W44">
        <v>44.917999999999999</v>
      </c>
      <c r="X44">
        <v>98.34375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26.2683</v>
      </c>
      <c r="AL44">
        <v>22.077999999999999</v>
      </c>
      <c r="AM44">
        <v>0</v>
      </c>
      <c r="AN44">
        <v>0.59302999999999995</v>
      </c>
      <c r="AO44">
        <v>1.47</v>
      </c>
      <c r="AP44">
        <v>12.169499999999999</v>
      </c>
      <c r="AQ44">
        <v>0</v>
      </c>
      <c r="AR44">
        <v>11.04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6.0279999999999996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2508.0448079999992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38.227200000000003</v>
      </c>
      <c r="G45">
        <v>22.263000000000002</v>
      </c>
      <c r="H45">
        <v>0</v>
      </c>
      <c r="I45">
        <v>44.387999999999998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0</v>
      </c>
      <c r="O45">
        <v>123.66562500000001</v>
      </c>
      <c r="P45">
        <v>103.5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418.77</v>
      </c>
      <c r="V45">
        <v>20.724900000000002</v>
      </c>
      <c r="W45">
        <v>44.917999999999999</v>
      </c>
      <c r="X45">
        <v>98.34375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26.2683</v>
      </c>
      <c r="AL45">
        <v>22.077999999999999</v>
      </c>
      <c r="AM45">
        <v>0</v>
      </c>
      <c r="AN45">
        <v>0.59302999999999995</v>
      </c>
      <c r="AO45">
        <v>1.47</v>
      </c>
      <c r="AP45">
        <v>12.169499999999999</v>
      </c>
      <c r="AQ45">
        <v>0</v>
      </c>
      <c r="AR45">
        <v>11.04</v>
      </c>
      <c r="AS45">
        <v>31.897382</v>
      </c>
      <c r="AT45">
        <v>20.001799999999999</v>
      </c>
      <c r="AU45">
        <v>0</v>
      </c>
      <c r="AV45">
        <v>0</v>
      </c>
      <c r="AW45">
        <v>5.43</v>
      </c>
      <c r="AX45">
        <v>6.0279999999999996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2509.8910079999991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38.227200000000003</v>
      </c>
      <c r="G46">
        <v>22.263000000000002</v>
      </c>
      <c r="H46">
        <v>0</v>
      </c>
      <c r="I46">
        <v>44.387999999999998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0</v>
      </c>
      <c r="O46">
        <v>123.66562500000001</v>
      </c>
      <c r="P46">
        <v>103.5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418.77</v>
      </c>
      <c r="V46">
        <v>20.724900000000002</v>
      </c>
      <c r="W46">
        <v>44.917999999999999</v>
      </c>
      <c r="X46">
        <v>98.34375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26.2683</v>
      </c>
      <c r="AL46">
        <v>22.077999999999999</v>
      </c>
      <c r="AM46">
        <v>0</v>
      </c>
      <c r="AN46">
        <v>0.59302999999999995</v>
      </c>
      <c r="AO46">
        <v>1.47</v>
      </c>
      <c r="AP46">
        <v>12.169499999999999</v>
      </c>
      <c r="AQ46">
        <v>0</v>
      </c>
      <c r="AR46">
        <v>11.04</v>
      </c>
      <c r="AS46">
        <v>24.75168</v>
      </c>
      <c r="AT46">
        <v>20.001799999999999</v>
      </c>
      <c r="AU46">
        <v>0</v>
      </c>
      <c r="AV46">
        <v>0</v>
      </c>
      <c r="AW46">
        <v>5.43</v>
      </c>
      <c r="AX46">
        <v>6.0279999999999996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2502.7453059999989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38.227200000000003</v>
      </c>
      <c r="G47">
        <v>22.263000000000002</v>
      </c>
      <c r="H47">
        <v>0</v>
      </c>
      <c r="I47">
        <v>44.387999999999998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0</v>
      </c>
      <c r="O47">
        <v>123.66562500000001</v>
      </c>
      <c r="P47">
        <v>103.5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20.724900000000002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26.2683</v>
      </c>
      <c r="AL47">
        <v>22.077999999999999</v>
      </c>
      <c r="AM47">
        <v>0</v>
      </c>
      <c r="AN47">
        <v>0.59302999999999995</v>
      </c>
      <c r="AO47">
        <v>1.47</v>
      </c>
      <c r="AP47">
        <v>5.1239999999999997</v>
      </c>
      <c r="AQ47">
        <v>0</v>
      </c>
      <c r="AR47">
        <v>11.04</v>
      </c>
      <c r="AS47">
        <v>11.434200000000001</v>
      </c>
      <c r="AT47">
        <v>20.001799999999999</v>
      </c>
      <c r="AU47">
        <v>0</v>
      </c>
      <c r="AV47">
        <v>0</v>
      </c>
      <c r="AW47">
        <v>5.43</v>
      </c>
      <c r="AX47">
        <v>6.0279999999999996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2468.2689259999993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38.227200000000003</v>
      </c>
      <c r="G48">
        <v>22.263000000000002</v>
      </c>
      <c r="H48">
        <v>0</v>
      </c>
      <c r="I48">
        <v>44.387999999999998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0</v>
      </c>
      <c r="O48">
        <v>123.66562500000001</v>
      </c>
      <c r="P48">
        <v>103.5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20.724900000000002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26.2683</v>
      </c>
      <c r="AL48">
        <v>22.077999999999999</v>
      </c>
      <c r="AM48">
        <v>0</v>
      </c>
      <c r="AN48">
        <v>0.59302999999999995</v>
      </c>
      <c r="AO48">
        <v>1.47</v>
      </c>
      <c r="AP48">
        <v>5.1239999999999997</v>
      </c>
      <c r="AQ48">
        <v>0</v>
      </c>
      <c r="AR48">
        <v>11.04</v>
      </c>
      <c r="AS48">
        <v>10.089</v>
      </c>
      <c r="AT48">
        <v>20.001799999999999</v>
      </c>
      <c r="AU48">
        <v>0</v>
      </c>
      <c r="AV48">
        <v>0</v>
      </c>
      <c r="AW48">
        <v>5.43</v>
      </c>
      <c r="AX48">
        <v>6.0279999999999996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2466.9237259999991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38.227200000000003</v>
      </c>
      <c r="G49">
        <v>22.263000000000002</v>
      </c>
      <c r="H49">
        <v>0</v>
      </c>
      <c r="I49">
        <v>44.387999999999998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0</v>
      </c>
      <c r="O49">
        <v>123.66562500000001</v>
      </c>
      <c r="P49">
        <v>103.5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20.724900000000002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26.2683</v>
      </c>
      <c r="AL49">
        <v>22.077999999999999</v>
      </c>
      <c r="AM49">
        <v>0</v>
      </c>
      <c r="AN49">
        <v>0.59302999999999995</v>
      </c>
      <c r="AO49">
        <v>1.47</v>
      </c>
      <c r="AP49">
        <v>5.1239999999999997</v>
      </c>
      <c r="AQ49">
        <v>0</v>
      </c>
      <c r="AR49">
        <v>49.68</v>
      </c>
      <c r="AS49">
        <v>10.089</v>
      </c>
      <c r="AT49">
        <v>20.001799999999999</v>
      </c>
      <c r="AU49">
        <v>0</v>
      </c>
      <c r="AV49">
        <v>0</v>
      </c>
      <c r="AW49">
        <v>5.43</v>
      </c>
      <c r="AX49">
        <v>6.0279999999999996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2505.563725999999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38.227200000000003</v>
      </c>
      <c r="G50">
        <v>22.263000000000002</v>
      </c>
      <c r="H50">
        <v>0</v>
      </c>
      <c r="I50">
        <v>44.387999999999998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0</v>
      </c>
      <c r="O50">
        <v>123.66562500000001</v>
      </c>
      <c r="P50">
        <v>103.5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20.724900000000002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26.2683</v>
      </c>
      <c r="AL50">
        <v>22.077999999999999</v>
      </c>
      <c r="AM50">
        <v>0</v>
      </c>
      <c r="AN50">
        <v>0.59302999999999995</v>
      </c>
      <c r="AO50">
        <v>1.47</v>
      </c>
      <c r="AP50">
        <v>5.1239999999999997</v>
      </c>
      <c r="AQ50">
        <v>0</v>
      </c>
      <c r="AR50">
        <v>49.68</v>
      </c>
      <c r="AS50">
        <v>10.089</v>
      </c>
      <c r="AT50">
        <v>20.001799999999999</v>
      </c>
      <c r="AU50">
        <v>0</v>
      </c>
      <c r="AV50">
        <v>0</v>
      </c>
      <c r="AW50">
        <v>5.43</v>
      </c>
      <c r="AX50">
        <v>6.0279999999999996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2505.563725999999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38.227200000000003</v>
      </c>
      <c r="G51">
        <v>22.263000000000002</v>
      </c>
      <c r="H51">
        <v>0</v>
      </c>
      <c r="I51">
        <v>44.387999999999998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0</v>
      </c>
      <c r="O51">
        <v>123.66562500000001</v>
      </c>
      <c r="P51">
        <v>103.5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20.724900000000002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26.2683</v>
      </c>
      <c r="AL51">
        <v>22.077999999999999</v>
      </c>
      <c r="AM51">
        <v>0</v>
      </c>
      <c r="AN51">
        <v>0.59302999999999995</v>
      </c>
      <c r="AO51">
        <v>1.47</v>
      </c>
      <c r="AP51">
        <v>5.1239999999999997</v>
      </c>
      <c r="AQ51">
        <v>0</v>
      </c>
      <c r="AR51">
        <v>13.247999999999999</v>
      </c>
      <c r="AS51">
        <v>10.089</v>
      </c>
      <c r="AT51">
        <v>20.001799999999999</v>
      </c>
      <c r="AU51">
        <v>0</v>
      </c>
      <c r="AV51">
        <v>0</v>
      </c>
      <c r="AW51">
        <v>5.43</v>
      </c>
      <c r="AX51">
        <v>6.0279999999999996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2468.081725999999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38.227200000000003</v>
      </c>
      <c r="G52">
        <v>22.263000000000002</v>
      </c>
      <c r="H52">
        <v>0</v>
      </c>
      <c r="I52">
        <v>44.387999999999998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0</v>
      </c>
      <c r="O52">
        <v>123.66562500000001</v>
      </c>
      <c r="P52">
        <v>103.5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20.724900000000002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20.834</v>
      </c>
      <c r="AI52">
        <v>0</v>
      </c>
      <c r="AJ52">
        <v>0</v>
      </c>
      <c r="AK52">
        <v>26.2683</v>
      </c>
      <c r="AL52">
        <v>22.077999999999999</v>
      </c>
      <c r="AM52">
        <v>0</v>
      </c>
      <c r="AN52">
        <v>0.59302999999999995</v>
      </c>
      <c r="AO52">
        <v>1.47</v>
      </c>
      <c r="AP52">
        <v>5.1239999999999997</v>
      </c>
      <c r="AQ52">
        <v>0</v>
      </c>
      <c r="AR52">
        <v>13.247999999999999</v>
      </c>
      <c r="AS52">
        <v>10.089</v>
      </c>
      <c r="AT52">
        <v>20.001799999999999</v>
      </c>
      <c r="AU52">
        <v>0</v>
      </c>
      <c r="AV52">
        <v>0</v>
      </c>
      <c r="AW52">
        <v>5.43</v>
      </c>
      <c r="AX52">
        <v>6.0279999999999996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2468.081725999999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38.227200000000003</v>
      </c>
      <c r="G53">
        <v>22.263000000000002</v>
      </c>
      <c r="H53">
        <v>0</v>
      </c>
      <c r="I53">
        <v>44.387999999999998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0</v>
      </c>
      <c r="O53">
        <v>123.66562500000001</v>
      </c>
      <c r="P53">
        <v>103.5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20.724900000000002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20.834</v>
      </c>
      <c r="AI53">
        <v>0</v>
      </c>
      <c r="AJ53">
        <v>0</v>
      </c>
      <c r="AK53">
        <v>26.2683</v>
      </c>
      <c r="AL53">
        <v>22.077999999999999</v>
      </c>
      <c r="AM53">
        <v>0</v>
      </c>
      <c r="AN53">
        <v>0.59302999999999995</v>
      </c>
      <c r="AO53">
        <v>1.47</v>
      </c>
      <c r="AP53">
        <v>12.169499999999999</v>
      </c>
      <c r="AQ53">
        <v>0</v>
      </c>
      <c r="AR53">
        <v>13.247999999999999</v>
      </c>
      <c r="AS53">
        <v>10.089</v>
      </c>
      <c r="AT53">
        <v>20.001799999999999</v>
      </c>
      <c r="AU53">
        <v>0</v>
      </c>
      <c r="AV53">
        <v>0</v>
      </c>
      <c r="AW53">
        <v>5.43</v>
      </c>
      <c r="AX53">
        <v>6.0279999999999996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2475.1272259999992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38.227200000000003</v>
      </c>
      <c r="G54">
        <v>22.263000000000002</v>
      </c>
      <c r="H54">
        <v>0</v>
      </c>
      <c r="I54">
        <v>44.387999999999998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0</v>
      </c>
      <c r="O54">
        <v>123.66562500000001</v>
      </c>
      <c r="P54">
        <v>103.5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20.724900000000002</v>
      </c>
      <c r="W54">
        <v>44.917999999999999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20.834</v>
      </c>
      <c r="AI54">
        <v>0</v>
      </c>
      <c r="AJ54">
        <v>0</v>
      </c>
      <c r="AK54">
        <v>26.2683</v>
      </c>
      <c r="AL54">
        <v>22.077999999999999</v>
      </c>
      <c r="AM54">
        <v>0</v>
      </c>
      <c r="AN54">
        <v>0.59302999999999995</v>
      </c>
      <c r="AO54">
        <v>1.47</v>
      </c>
      <c r="AP54">
        <v>12.169499999999999</v>
      </c>
      <c r="AQ54">
        <v>0</v>
      </c>
      <c r="AR54">
        <v>13.247999999999999</v>
      </c>
      <c r="AS54">
        <v>10.089</v>
      </c>
      <c r="AT54">
        <v>20.001799999999999</v>
      </c>
      <c r="AU54">
        <v>0</v>
      </c>
      <c r="AV54">
        <v>0</v>
      </c>
      <c r="AW54">
        <v>5.43</v>
      </c>
      <c r="AX54">
        <v>6.0279999999999996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2475.1272259999992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38.227200000000003</v>
      </c>
      <c r="G55">
        <v>22.263000000000002</v>
      </c>
      <c r="H55">
        <v>0</v>
      </c>
      <c r="I55">
        <v>44.387999999999998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0</v>
      </c>
      <c r="O55">
        <v>123.66562500000001</v>
      </c>
      <c r="P55">
        <v>103.5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20.724900000000002</v>
      </c>
      <c r="W55">
        <v>44.917999999999999</v>
      </c>
      <c r="X55">
        <v>98.34375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20.834</v>
      </c>
      <c r="AI55">
        <v>0</v>
      </c>
      <c r="AJ55">
        <v>0</v>
      </c>
      <c r="AK55">
        <v>26.2683</v>
      </c>
      <c r="AL55">
        <v>22.077999999999999</v>
      </c>
      <c r="AM55">
        <v>0</v>
      </c>
      <c r="AN55">
        <v>0.59302999999999995</v>
      </c>
      <c r="AO55">
        <v>1.47</v>
      </c>
      <c r="AP55">
        <v>12.169499999999999</v>
      </c>
      <c r="AQ55">
        <v>0</v>
      </c>
      <c r="AR55">
        <v>11.04</v>
      </c>
      <c r="AS55">
        <v>10.089</v>
      </c>
      <c r="AT55">
        <v>20.001799999999999</v>
      </c>
      <c r="AU55">
        <v>0</v>
      </c>
      <c r="AV55">
        <v>0</v>
      </c>
      <c r="AW55">
        <v>5.43</v>
      </c>
      <c r="AX55">
        <v>6.0279999999999996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2479.4400259999989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38.227200000000003</v>
      </c>
      <c r="G56">
        <v>22.263000000000002</v>
      </c>
      <c r="H56">
        <v>0</v>
      </c>
      <c r="I56">
        <v>44.387999999999998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0</v>
      </c>
      <c r="O56">
        <v>123.66562500000001</v>
      </c>
      <c r="P56">
        <v>103.5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20.724900000000002</v>
      </c>
      <c r="W56">
        <v>44.917999999999999</v>
      </c>
      <c r="X56">
        <v>98.34375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20.834</v>
      </c>
      <c r="AI56">
        <v>0</v>
      </c>
      <c r="AJ56">
        <v>0</v>
      </c>
      <c r="AK56">
        <v>26.2683</v>
      </c>
      <c r="AL56">
        <v>22.077999999999999</v>
      </c>
      <c r="AM56">
        <v>0</v>
      </c>
      <c r="AN56">
        <v>0.59302999999999995</v>
      </c>
      <c r="AO56">
        <v>1.47</v>
      </c>
      <c r="AP56">
        <v>12.169499999999999</v>
      </c>
      <c r="AQ56">
        <v>0</v>
      </c>
      <c r="AR56">
        <v>11.04</v>
      </c>
      <c r="AS56">
        <v>10.089</v>
      </c>
      <c r="AT56">
        <v>20.001799999999999</v>
      </c>
      <c r="AU56">
        <v>0</v>
      </c>
      <c r="AV56">
        <v>0</v>
      </c>
      <c r="AW56">
        <v>5.43</v>
      </c>
      <c r="AX56">
        <v>6.0279999999999996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2479.4400259999989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38.227200000000003</v>
      </c>
      <c r="G57">
        <v>22.263000000000002</v>
      </c>
      <c r="H57">
        <v>0</v>
      </c>
      <c r="I57">
        <v>44.387999999999998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0</v>
      </c>
      <c r="O57">
        <v>123.66562500000001</v>
      </c>
      <c r="P57">
        <v>103.5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20.724900000000002</v>
      </c>
      <c r="W57">
        <v>44.917999999999999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20.834</v>
      </c>
      <c r="AI57">
        <v>0</v>
      </c>
      <c r="AJ57">
        <v>0</v>
      </c>
      <c r="AK57">
        <v>26.2683</v>
      </c>
      <c r="AL57">
        <v>26.725999999999999</v>
      </c>
      <c r="AM57">
        <v>0</v>
      </c>
      <c r="AN57">
        <v>0.59302999999999995</v>
      </c>
      <c r="AO57">
        <v>1.47</v>
      </c>
      <c r="AP57">
        <v>5.1239999999999997</v>
      </c>
      <c r="AQ57">
        <v>0</v>
      </c>
      <c r="AR57">
        <v>11.04</v>
      </c>
      <c r="AS57">
        <v>10.089</v>
      </c>
      <c r="AT57">
        <v>20.001799999999999</v>
      </c>
      <c r="AU57">
        <v>0</v>
      </c>
      <c r="AV57">
        <v>0</v>
      </c>
      <c r="AW57">
        <v>5.43</v>
      </c>
      <c r="AX57">
        <v>6.0279999999999996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2477.0425259999988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38.227200000000003</v>
      </c>
      <c r="G58">
        <v>22.263000000000002</v>
      </c>
      <c r="H58">
        <v>0</v>
      </c>
      <c r="I58">
        <v>44.387999999999998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0</v>
      </c>
      <c r="O58">
        <v>123.66562500000001</v>
      </c>
      <c r="P58">
        <v>103.5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20.724900000000002</v>
      </c>
      <c r="W58">
        <v>44.917999999999999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20.834</v>
      </c>
      <c r="AI58">
        <v>0</v>
      </c>
      <c r="AJ58">
        <v>0</v>
      </c>
      <c r="AK58">
        <v>26.2683</v>
      </c>
      <c r="AL58">
        <v>70.882000000000005</v>
      </c>
      <c r="AM58">
        <v>0</v>
      </c>
      <c r="AN58">
        <v>0.59302999999999995</v>
      </c>
      <c r="AO58">
        <v>1.47</v>
      </c>
      <c r="AP58">
        <v>5.1239999999999997</v>
      </c>
      <c r="AQ58">
        <v>0</v>
      </c>
      <c r="AR58">
        <v>11.04</v>
      </c>
      <c r="AS58">
        <v>10.089</v>
      </c>
      <c r="AT58">
        <v>20.001799999999999</v>
      </c>
      <c r="AU58">
        <v>0</v>
      </c>
      <c r="AV58">
        <v>0</v>
      </c>
      <c r="AW58">
        <v>5.43</v>
      </c>
      <c r="AX58">
        <v>6.0279999999999996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2521.1985259999988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38.227200000000003</v>
      </c>
      <c r="G59">
        <v>22.263000000000002</v>
      </c>
      <c r="H59">
        <v>0</v>
      </c>
      <c r="I59">
        <v>44.387999999999998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0</v>
      </c>
      <c r="O59">
        <v>123.66562500000001</v>
      </c>
      <c r="P59">
        <v>103.5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20.724900000000002</v>
      </c>
      <c r="W59">
        <v>44.917999999999999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20.834</v>
      </c>
      <c r="AI59">
        <v>0</v>
      </c>
      <c r="AJ59">
        <v>0</v>
      </c>
      <c r="AK59">
        <v>26.2683</v>
      </c>
      <c r="AL59">
        <v>70.882000000000005</v>
      </c>
      <c r="AM59">
        <v>0</v>
      </c>
      <c r="AN59">
        <v>0.59302999999999995</v>
      </c>
      <c r="AO59">
        <v>1.47</v>
      </c>
      <c r="AP59">
        <v>5.1239999999999997</v>
      </c>
      <c r="AQ59">
        <v>0</v>
      </c>
      <c r="AR59">
        <v>11.04</v>
      </c>
      <c r="AS59">
        <v>10.089</v>
      </c>
      <c r="AT59">
        <v>20.001799999999999</v>
      </c>
      <c r="AU59">
        <v>0</v>
      </c>
      <c r="AV59">
        <v>0</v>
      </c>
      <c r="AW59">
        <v>5.43</v>
      </c>
      <c r="AX59">
        <v>6.0279999999999996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2520.148525999999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38.227200000000003</v>
      </c>
      <c r="G60">
        <v>22.263000000000002</v>
      </c>
      <c r="H60">
        <v>0</v>
      </c>
      <c r="I60">
        <v>44.387999999999998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0</v>
      </c>
      <c r="O60">
        <v>123.66562500000001</v>
      </c>
      <c r="P60">
        <v>103.5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20.724900000000002</v>
      </c>
      <c r="W60">
        <v>44.917999999999999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20.834</v>
      </c>
      <c r="AI60">
        <v>0</v>
      </c>
      <c r="AJ60">
        <v>0</v>
      </c>
      <c r="AK60">
        <v>26.2683</v>
      </c>
      <c r="AL60">
        <v>70.882000000000005</v>
      </c>
      <c r="AM60">
        <v>0</v>
      </c>
      <c r="AN60">
        <v>0.59302999999999995</v>
      </c>
      <c r="AO60">
        <v>1.47</v>
      </c>
      <c r="AP60">
        <v>5.1239999999999997</v>
      </c>
      <c r="AQ60">
        <v>0</v>
      </c>
      <c r="AR60">
        <v>11.04</v>
      </c>
      <c r="AS60">
        <v>10.089</v>
      </c>
      <c r="AT60">
        <v>20.001799999999999</v>
      </c>
      <c r="AU60">
        <v>0</v>
      </c>
      <c r="AV60">
        <v>0</v>
      </c>
      <c r="AW60">
        <v>5.43</v>
      </c>
      <c r="AX60">
        <v>6.0279999999999996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2520.148525999999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38.227200000000003</v>
      </c>
      <c r="G61">
        <v>22.263000000000002</v>
      </c>
      <c r="H61">
        <v>0</v>
      </c>
      <c r="I61">
        <v>44.387999999999998</v>
      </c>
      <c r="J61">
        <v>32.880000000000003</v>
      </c>
      <c r="K61">
        <v>341.56456300000002</v>
      </c>
      <c r="L61">
        <v>653.15250000000003</v>
      </c>
      <c r="M61">
        <v>92</v>
      </c>
      <c r="N61">
        <v>0</v>
      </c>
      <c r="O61">
        <v>123.66562500000001</v>
      </c>
      <c r="P61">
        <v>103.5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20.724900000000002</v>
      </c>
      <c r="W61">
        <v>44.917999999999999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20.834</v>
      </c>
      <c r="AI61">
        <v>0</v>
      </c>
      <c r="AJ61">
        <v>0</v>
      </c>
      <c r="AK61">
        <v>26.2683</v>
      </c>
      <c r="AL61">
        <v>70.882000000000005</v>
      </c>
      <c r="AM61">
        <v>0</v>
      </c>
      <c r="AN61">
        <v>0.59302999999999995</v>
      </c>
      <c r="AO61">
        <v>1.47</v>
      </c>
      <c r="AP61">
        <v>5.1239999999999997</v>
      </c>
      <c r="AQ61">
        <v>0</v>
      </c>
      <c r="AR61">
        <v>8.8320000000000007</v>
      </c>
      <c r="AS61">
        <v>10.089</v>
      </c>
      <c r="AT61">
        <v>20.001799999999999</v>
      </c>
      <c r="AU61">
        <v>0</v>
      </c>
      <c r="AV61">
        <v>0</v>
      </c>
      <c r="AW61">
        <v>5.43</v>
      </c>
      <c r="AX61">
        <v>6.0279999999999996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2517.940525999999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38.227200000000003</v>
      </c>
      <c r="G62">
        <v>22.263000000000002</v>
      </c>
      <c r="H62">
        <v>0</v>
      </c>
      <c r="I62">
        <v>44.387999999999998</v>
      </c>
      <c r="J62">
        <v>32.880000000000003</v>
      </c>
      <c r="K62">
        <v>341.56456300000002</v>
      </c>
      <c r="L62">
        <v>653.15250000000003</v>
      </c>
      <c r="M62">
        <v>92</v>
      </c>
      <c r="N62">
        <v>0</v>
      </c>
      <c r="O62">
        <v>123.66562500000001</v>
      </c>
      <c r="P62">
        <v>103.5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20.724900000000002</v>
      </c>
      <c r="W62">
        <v>44.917999999999999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20.834</v>
      </c>
      <c r="AI62">
        <v>0</v>
      </c>
      <c r="AJ62">
        <v>0</v>
      </c>
      <c r="AK62">
        <v>26.2683</v>
      </c>
      <c r="AL62">
        <v>26.725999999999999</v>
      </c>
      <c r="AM62">
        <v>0</v>
      </c>
      <c r="AN62">
        <v>0.59302999999999995</v>
      </c>
      <c r="AO62">
        <v>1.47</v>
      </c>
      <c r="AP62">
        <v>5.1239999999999997</v>
      </c>
      <c r="AQ62">
        <v>0</v>
      </c>
      <c r="AR62">
        <v>8.8320000000000007</v>
      </c>
      <c r="AS62">
        <v>10.089</v>
      </c>
      <c r="AT62">
        <v>20.001799999999999</v>
      </c>
      <c r="AU62">
        <v>0</v>
      </c>
      <c r="AV62">
        <v>0</v>
      </c>
      <c r="AW62">
        <v>5.43</v>
      </c>
      <c r="AX62">
        <v>6.0279999999999996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2467.2637259999992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38.227200000000003</v>
      </c>
      <c r="G63">
        <v>22.263000000000002</v>
      </c>
      <c r="H63">
        <v>0</v>
      </c>
      <c r="I63">
        <v>44.387999999999998</v>
      </c>
      <c r="J63">
        <v>32.880000000000003</v>
      </c>
      <c r="K63">
        <v>341.56456300000002</v>
      </c>
      <c r="L63">
        <v>653.15250000000003</v>
      </c>
      <c r="M63">
        <v>92</v>
      </c>
      <c r="N63">
        <v>0</v>
      </c>
      <c r="O63">
        <v>123.66562500000001</v>
      </c>
      <c r="P63">
        <v>103.5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20.724900000000002</v>
      </c>
      <c r="W63">
        <v>44.917999999999999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20.834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1.47</v>
      </c>
      <c r="AP63">
        <v>5.1239999999999997</v>
      </c>
      <c r="AQ63">
        <v>15.561</v>
      </c>
      <c r="AR63">
        <v>8.8320000000000007</v>
      </c>
      <c r="AS63">
        <v>10.089</v>
      </c>
      <c r="AT63">
        <v>20.001799999999999</v>
      </c>
      <c r="AU63">
        <v>0</v>
      </c>
      <c r="AV63">
        <v>0</v>
      </c>
      <c r="AW63">
        <v>5.43</v>
      </c>
      <c r="AX63">
        <v>6.0279999999999996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2469.4617259999991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38.227200000000003</v>
      </c>
      <c r="G64">
        <v>22.263000000000002</v>
      </c>
      <c r="H64">
        <v>0</v>
      </c>
      <c r="I64">
        <v>44.387999999999998</v>
      </c>
      <c r="J64">
        <v>32.880000000000003</v>
      </c>
      <c r="K64">
        <v>341.56456300000002</v>
      </c>
      <c r="L64">
        <v>653.15250000000003</v>
      </c>
      <c r="M64">
        <v>92</v>
      </c>
      <c r="N64">
        <v>0</v>
      </c>
      <c r="O64">
        <v>123.66562500000001</v>
      </c>
      <c r="P64">
        <v>103.5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20.724900000000002</v>
      </c>
      <c r="W64">
        <v>44.917999999999999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20.834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0.59302999999999995</v>
      </c>
      <c r="AO64">
        <v>1.47</v>
      </c>
      <c r="AP64">
        <v>5.1239999999999997</v>
      </c>
      <c r="AQ64">
        <v>15.561</v>
      </c>
      <c r="AR64">
        <v>8.8320000000000007</v>
      </c>
      <c r="AS64">
        <v>10.089</v>
      </c>
      <c r="AT64">
        <v>20.001799999999999</v>
      </c>
      <c r="AU64">
        <v>0</v>
      </c>
      <c r="AV64">
        <v>0</v>
      </c>
      <c r="AW64">
        <v>5.43</v>
      </c>
      <c r="AX64">
        <v>6.0279999999999996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2469.4617259999991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38.227200000000003</v>
      </c>
      <c r="G65">
        <v>22.263000000000002</v>
      </c>
      <c r="H65">
        <v>0</v>
      </c>
      <c r="I65">
        <v>44.387999999999998</v>
      </c>
      <c r="J65">
        <v>32.880000000000003</v>
      </c>
      <c r="K65">
        <v>341.56456300000002</v>
      </c>
      <c r="L65">
        <v>653.15250000000003</v>
      </c>
      <c r="M65">
        <v>92</v>
      </c>
      <c r="N65">
        <v>0</v>
      </c>
      <c r="O65">
        <v>123.66562500000001</v>
      </c>
      <c r="P65">
        <v>103.5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20.724900000000002</v>
      </c>
      <c r="W65">
        <v>44.917999999999999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20.834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0.59302999999999995</v>
      </c>
      <c r="AO65">
        <v>2.0579999999999998</v>
      </c>
      <c r="AP65">
        <v>6.1487999999999996</v>
      </c>
      <c r="AQ65">
        <v>31.122</v>
      </c>
      <c r="AR65">
        <v>8.8320000000000007</v>
      </c>
      <c r="AS65">
        <v>10.089</v>
      </c>
      <c r="AT65">
        <v>20.001799999999999</v>
      </c>
      <c r="AU65">
        <v>0</v>
      </c>
      <c r="AV65">
        <v>0</v>
      </c>
      <c r="AW65">
        <v>5.43</v>
      </c>
      <c r="AX65">
        <v>6.0279999999999996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2486.6355259999991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38.227200000000003</v>
      </c>
      <c r="G66">
        <v>22.263000000000002</v>
      </c>
      <c r="H66">
        <v>0</v>
      </c>
      <c r="I66">
        <v>44.387999999999998</v>
      </c>
      <c r="J66">
        <v>32.880000000000003</v>
      </c>
      <c r="K66">
        <v>341.56456300000002</v>
      </c>
      <c r="L66">
        <v>653.15250000000003</v>
      </c>
      <c r="M66">
        <v>92</v>
      </c>
      <c r="N66">
        <v>0</v>
      </c>
      <c r="O66">
        <v>123.66562500000001</v>
      </c>
      <c r="P66">
        <v>103.5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20.724900000000002</v>
      </c>
      <c r="W66">
        <v>44.917999999999999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20.834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0.59302999999999995</v>
      </c>
      <c r="AO66">
        <v>2.0579999999999998</v>
      </c>
      <c r="AP66">
        <v>6.1487999999999996</v>
      </c>
      <c r="AQ66">
        <v>31.122</v>
      </c>
      <c r="AR66">
        <v>8.8320000000000007</v>
      </c>
      <c r="AS66">
        <v>10.089</v>
      </c>
      <c r="AT66">
        <v>20.001799999999999</v>
      </c>
      <c r="AU66">
        <v>0</v>
      </c>
      <c r="AV66">
        <v>0</v>
      </c>
      <c r="AW66">
        <v>5.43</v>
      </c>
      <c r="AX66">
        <v>6.0279999999999996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2486.6355259999991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38.227200000000003</v>
      </c>
      <c r="G67">
        <v>22.263000000000002</v>
      </c>
      <c r="H67">
        <v>0</v>
      </c>
      <c r="I67">
        <v>44.387999999999998</v>
      </c>
      <c r="J67">
        <v>32.880000000000003</v>
      </c>
      <c r="K67">
        <v>341.56456300000002</v>
      </c>
      <c r="L67">
        <v>653.15250000000003</v>
      </c>
      <c r="M67">
        <v>92</v>
      </c>
      <c r="N67">
        <v>0</v>
      </c>
      <c r="O67">
        <v>123.66562500000001</v>
      </c>
      <c r="P67">
        <v>103.5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20.724900000000002</v>
      </c>
      <c r="W67">
        <v>44.917999999999999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20.834</v>
      </c>
      <c r="AI67">
        <v>0</v>
      </c>
      <c r="AJ67">
        <v>0</v>
      </c>
      <c r="AK67">
        <v>26.2683</v>
      </c>
      <c r="AL67">
        <v>13.363</v>
      </c>
      <c r="AM67">
        <v>0</v>
      </c>
      <c r="AN67">
        <v>0.59302999999999995</v>
      </c>
      <c r="AO67">
        <v>2.0579999999999998</v>
      </c>
      <c r="AP67">
        <v>6.6612</v>
      </c>
      <c r="AQ67">
        <v>46.683</v>
      </c>
      <c r="AR67">
        <v>8.8320000000000007</v>
      </c>
      <c r="AS67">
        <v>10.089</v>
      </c>
      <c r="AT67">
        <v>20.001799999999999</v>
      </c>
      <c r="AU67">
        <v>0</v>
      </c>
      <c r="AV67">
        <v>0</v>
      </c>
      <c r="AW67">
        <v>5.43</v>
      </c>
      <c r="AX67">
        <v>6.0279999999999996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2502.7089259999993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38.227200000000003</v>
      </c>
      <c r="G68">
        <v>22.263000000000002</v>
      </c>
      <c r="H68">
        <v>0</v>
      </c>
      <c r="I68">
        <v>44.387999999999998</v>
      </c>
      <c r="J68">
        <v>32.880000000000003</v>
      </c>
      <c r="K68">
        <v>341.56456300000002</v>
      </c>
      <c r="L68">
        <v>653.15250000000003</v>
      </c>
      <c r="M68">
        <v>92</v>
      </c>
      <c r="N68">
        <v>0</v>
      </c>
      <c r="O68">
        <v>123.66562500000001</v>
      </c>
      <c r="P68">
        <v>103.5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20.724900000000002</v>
      </c>
      <c r="W68">
        <v>44.917999999999999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20.834</v>
      </c>
      <c r="AI68">
        <v>0</v>
      </c>
      <c r="AJ68">
        <v>0</v>
      </c>
      <c r="AK68">
        <v>26.2683</v>
      </c>
      <c r="AL68">
        <v>13.363</v>
      </c>
      <c r="AM68">
        <v>0</v>
      </c>
      <c r="AN68">
        <v>0.59302999999999995</v>
      </c>
      <c r="AO68">
        <v>2.0579999999999998</v>
      </c>
      <c r="AP68">
        <v>6.6612</v>
      </c>
      <c r="AQ68">
        <v>46.683</v>
      </c>
      <c r="AR68">
        <v>8.8320000000000007</v>
      </c>
      <c r="AS68">
        <v>10.089</v>
      </c>
      <c r="AT68">
        <v>20.001799999999999</v>
      </c>
      <c r="AU68">
        <v>0</v>
      </c>
      <c r="AV68">
        <v>0</v>
      </c>
      <c r="AW68">
        <v>5.43</v>
      </c>
      <c r="AX68">
        <v>6.0279999999999996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2502.7089259999993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38.227200000000003</v>
      </c>
      <c r="G69">
        <v>22.263000000000002</v>
      </c>
      <c r="H69">
        <v>0</v>
      </c>
      <c r="I69">
        <v>44.387999999999998</v>
      </c>
      <c r="J69">
        <v>32.880000000000003</v>
      </c>
      <c r="K69">
        <v>341.56456300000002</v>
      </c>
      <c r="L69">
        <v>653.15250000000003</v>
      </c>
      <c r="M69">
        <v>92</v>
      </c>
      <c r="N69">
        <v>0</v>
      </c>
      <c r="O69">
        <v>123.66562500000001</v>
      </c>
      <c r="P69">
        <v>103.5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20.724900000000002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20.834</v>
      </c>
      <c r="AI69">
        <v>0</v>
      </c>
      <c r="AJ69">
        <v>0</v>
      </c>
      <c r="AK69">
        <v>26.2683</v>
      </c>
      <c r="AL69">
        <v>2.3239999999999998</v>
      </c>
      <c r="AM69">
        <v>0</v>
      </c>
      <c r="AN69">
        <v>0.59302999999999995</v>
      </c>
      <c r="AO69">
        <v>2.0579999999999998</v>
      </c>
      <c r="AP69">
        <v>6.6612</v>
      </c>
      <c r="AQ69">
        <v>46.683</v>
      </c>
      <c r="AR69">
        <v>13.247999999999999</v>
      </c>
      <c r="AS69">
        <v>10.089</v>
      </c>
      <c r="AT69">
        <v>20.001799999999999</v>
      </c>
      <c r="AU69">
        <v>0</v>
      </c>
      <c r="AV69">
        <v>0</v>
      </c>
      <c r="AW69">
        <v>5.43</v>
      </c>
      <c r="AX69">
        <v>6.0279999999999996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2496.0859259999997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38.227200000000003</v>
      </c>
      <c r="G70">
        <v>22.263000000000002</v>
      </c>
      <c r="H70">
        <v>0</v>
      </c>
      <c r="I70">
        <v>44.387999999999998</v>
      </c>
      <c r="J70">
        <v>32.880000000000003</v>
      </c>
      <c r="K70">
        <v>341.56456300000002</v>
      </c>
      <c r="L70">
        <v>653.15250000000003</v>
      </c>
      <c r="M70">
        <v>92</v>
      </c>
      <c r="N70">
        <v>0</v>
      </c>
      <c r="O70">
        <v>123.66562500000001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20.724900000000002</v>
      </c>
      <c r="W70">
        <v>44.917999999999999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20.834</v>
      </c>
      <c r="AI70">
        <v>0</v>
      </c>
      <c r="AJ70">
        <v>0</v>
      </c>
      <c r="AK70">
        <v>26.2683</v>
      </c>
      <c r="AL70">
        <v>2.3239999999999998</v>
      </c>
      <c r="AM70">
        <v>0</v>
      </c>
      <c r="AN70">
        <v>0.59302999999999995</v>
      </c>
      <c r="AO70">
        <v>2.0579999999999998</v>
      </c>
      <c r="AP70">
        <v>6.6612</v>
      </c>
      <c r="AQ70">
        <v>62.244</v>
      </c>
      <c r="AR70">
        <v>13.247999999999999</v>
      </c>
      <c r="AS70">
        <v>10.089</v>
      </c>
      <c r="AT70">
        <v>20.001799999999999</v>
      </c>
      <c r="AU70">
        <v>0</v>
      </c>
      <c r="AV70">
        <v>0</v>
      </c>
      <c r="AW70">
        <v>5.43</v>
      </c>
      <c r="AX70">
        <v>6.0279999999999996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2511.046926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38.227200000000003</v>
      </c>
      <c r="G71">
        <v>22.263000000000002</v>
      </c>
      <c r="H71">
        <v>0</v>
      </c>
      <c r="I71">
        <v>44.387999999999998</v>
      </c>
      <c r="J71">
        <v>32.880000000000003</v>
      </c>
      <c r="K71">
        <v>341.56456300000002</v>
      </c>
      <c r="L71">
        <v>653.15250000000003</v>
      </c>
      <c r="M71">
        <v>92</v>
      </c>
      <c r="N71">
        <v>0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20.724900000000002</v>
      </c>
      <c r="W71">
        <v>44.917999999999999</v>
      </c>
      <c r="X71">
        <v>98.34375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16.478852</v>
      </c>
      <c r="AF71">
        <v>8.8740000000000006</v>
      </c>
      <c r="AG71">
        <v>19.971599999999999</v>
      </c>
      <c r="AH71">
        <v>20.834</v>
      </c>
      <c r="AI71">
        <v>0</v>
      </c>
      <c r="AJ71">
        <v>0</v>
      </c>
      <c r="AK71">
        <v>26.2683</v>
      </c>
      <c r="AL71">
        <v>2.3239999999999998</v>
      </c>
      <c r="AM71">
        <v>0</v>
      </c>
      <c r="AN71">
        <v>0.59302999999999995</v>
      </c>
      <c r="AO71">
        <v>2.0579999999999998</v>
      </c>
      <c r="AP71">
        <v>6.6612</v>
      </c>
      <c r="AQ71">
        <v>62.244</v>
      </c>
      <c r="AR71">
        <v>49.68</v>
      </c>
      <c r="AS71">
        <v>14.7972</v>
      </c>
      <c r="AT71">
        <v>20.001799999999999</v>
      </c>
      <c r="AU71">
        <v>0</v>
      </c>
      <c r="AV71">
        <v>0</v>
      </c>
      <c r="AW71">
        <v>5.43</v>
      </c>
      <c r="AX71">
        <v>6.0279999999999996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2573.2990259999997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38.227200000000003</v>
      </c>
      <c r="G72">
        <v>22.263000000000002</v>
      </c>
      <c r="H72">
        <v>0</v>
      </c>
      <c r="I72">
        <v>44.387999999999998</v>
      </c>
      <c r="J72">
        <v>32.880000000000003</v>
      </c>
      <c r="K72">
        <v>341.56456300000002</v>
      </c>
      <c r="L72">
        <v>653.15250000000003</v>
      </c>
      <c r="M72">
        <v>92</v>
      </c>
      <c r="N72">
        <v>0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20.724900000000002</v>
      </c>
      <c r="W72">
        <v>44.917999999999999</v>
      </c>
      <c r="X72">
        <v>98.34375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16.478852</v>
      </c>
      <c r="AF72">
        <v>8.8740000000000006</v>
      </c>
      <c r="AG72">
        <v>19.971599999999999</v>
      </c>
      <c r="AH72">
        <v>37.880000000000003</v>
      </c>
      <c r="AI72">
        <v>0</v>
      </c>
      <c r="AJ72">
        <v>0</v>
      </c>
      <c r="AK72">
        <v>26.2683</v>
      </c>
      <c r="AL72">
        <v>2.3239999999999998</v>
      </c>
      <c r="AM72">
        <v>0</v>
      </c>
      <c r="AN72">
        <v>0.59302999999999995</v>
      </c>
      <c r="AO72">
        <v>2.0579999999999998</v>
      </c>
      <c r="AP72">
        <v>6.6612</v>
      </c>
      <c r="AQ72">
        <v>62.244</v>
      </c>
      <c r="AR72">
        <v>49.68</v>
      </c>
      <c r="AS72">
        <v>14.7972</v>
      </c>
      <c r="AT72">
        <v>20.001799999999999</v>
      </c>
      <c r="AU72">
        <v>0</v>
      </c>
      <c r="AV72">
        <v>0</v>
      </c>
      <c r="AW72">
        <v>5.43</v>
      </c>
      <c r="AX72">
        <v>6.0279999999999996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2590.345026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38.227200000000003</v>
      </c>
      <c r="G73">
        <v>22.263000000000002</v>
      </c>
      <c r="H73">
        <v>0</v>
      </c>
      <c r="I73">
        <v>44.387999999999998</v>
      </c>
      <c r="J73">
        <v>32.880000000000003</v>
      </c>
      <c r="K73">
        <v>341.56456300000002</v>
      </c>
      <c r="L73">
        <v>653.15250000000003</v>
      </c>
      <c r="M73">
        <v>92</v>
      </c>
      <c r="N73">
        <v>0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20.724900000000002</v>
      </c>
      <c r="W73">
        <v>44.917999999999999</v>
      </c>
      <c r="X73">
        <v>98.34375</v>
      </c>
      <c r="Y73">
        <v>0</v>
      </c>
      <c r="Z73">
        <v>0</v>
      </c>
      <c r="AA73">
        <v>8.69</v>
      </c>
      <c r="AB73">
        <v>11.997</v>
      </c>
      <c r="AC73">
        <v>0</v>
      </c>
      <c r="AD73">
        <v>9.1149000000000004</v>
      </c>
      <c r="AE73">
        <v>16.478852</v>
      </c>
      <c r="AF73">
        <v>8.8740000000000006</v>
      </c>
      <c r="AG73">
        <v>19.971599999999999</v>
      </c>
      <c r="AH73">
        <v>56.82</v>
      </c>
      <c r="AI73">
        <v>3.819</v>
      </c>
      <c r="AJ73">
        <v>0</v>
      </c>
      <c r="AK73">
        <v>26.2683</v>
      </c>
      <c r="AL73">
        <v>2.3239999999999998</v>
      </c>
      <c r="AM73">
        <v>5.2786799999999996</v>
      </c>
      <c r="AN73">
        <v>0.59302999999999995</v>
      </c>
      <c r="AO73">
        <v>2.0579999999999998</v>
      </c>
      <c r="AP73">
        <v>6.6612</v>
      </c>
      <c r="AQ73">
        <v>62.244</v>
      </c>
      <c r="AR73">
        <v>19.872</v>
      </c>
      <c r="AS73">
        <v>10.7616</v>
      </c>
      <c r="AT73">
        <v>20.001799999999999</v>
      </c>
      <c r="AU73">
        <v>0</v>
      </c>
      <c r="AV73">
        <v>0</v>
      </c>
      <c r="AW73">
        <v>5.43</v>
      </c>
      <c r="AX73">
        <v>6.0279999999999996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2593.2291059999998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38.227200000000003</v>
      </c>
      <c r="G74">
        <v>22.263000000000002</v>
      </c>
      <c r="H74">
        <v>0</v>
      </c>
      <c r="I74">
        <v>44.387999999999998</v>
      </c>
      <c r="J74">
        <v>32.880000000000003</v>
      </c>
      <c r="K74">
        <v>341.56456300000002</v>
      </c>
      <c r="L74">
        <v>653.15250000000003</v>
      </c>
      <c r="M74">
        <v>92</v>
      </c>
      <c r="N74">
        <v>0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20.724900000000002</v>
      </c>
      <c r="W74">
        <v>44.917999999999999</v>
      </c>
      <c r="X74">
        <v>98.34375</v>
      </c>
      <c r="Y74">
        <v>0</v>
      </c>
      <c r="Z74">
        <v>0</v>
      </c>
      <c r="AA74">
        <v>28.045000000000002</v>
      </c>
      <c r="AB74">
        <v>11.997</v>
      </c>
      <c r="AC74">
        <v>0</v>
      </c>
      <c r="AD74">
        <v>18.229800000000001</v>
      </c>
      <c r="AE74">
        <v>32.957704</v>
      </c>
      <c r="AF74">
        <v>17.748000000000001</v>
      </c>
      <c r="AG74">
        <v>19.971599999999999</v>
      </c>
      <c r="AH74">
        <v>75.760000000000005</v>
      </c>
      <c r="AI74">
        <v>16.350411999999999</v>
      </c>
      <c r="AJ74">
        <v>0</v>
      </c>
      <c r="AK74">
        <v>26.2683</v>
      </c>
      <c r="AL74">
        <v>2.3239999999999998</v>
      </c>
      <c r="AM74">
        <v>10.557359999999999</v>
      </c>
      <c r="AN74">
        <v>0.59302999999999995</v>
      </c>
      <c r="AO74">
        <v>2.0579999999999998</v>
      </c>
      <c r="AP74">
        <v>6.6612</v>
      </c>
      <c r="AQ74">
        <v>62.244</v>
      </c>
      <c r="AR74">
        <v>19.872</v>
      </c>
      <c r="AS74">
        <v>10.7616</v>
      </c>
      <c r="AT74">
        <v>20.001799999999999</v>
      </c>
      <c r="AU74">
        <v>0</v>
      </c>
      <c r="AV74">
        <v>0</v>
      </c>
      <c r="AW74">
        <v>5.43</v>
      </c>
      <c r="AX74">
        <v>6.0279999999999996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2683.8019499999996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38.227200000000003</v>
      </c>
      <c r="G75">
        <v>22.263000000000002</v>
      </c>
      <c r="H75">
        <v>0</v>
      </c>
      <c r="I75">
        <v>44.387999999999998</v>
      </c>
      <c r="J75">
        <v>32.880000000000003</v>
      </c>
      <c r="K75">
        <v>341.56456300000002</v>
      </c>
      <c r="L75">
        <v>653.15250000000003</v>
      </c>
      <c r="M75">
        <v>92</v>
      </c>
      <c r="N75">
        <v>0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20.724900000000002</v>
      </c>
      <c r="W75">
        <v>44.917999999999999</v>
      </c>
      <c r="X75">
        <v>98.34375</v>
      </c>
      <c r="Y75">
        <v>0</v>
      </c>
      <c r="Z75">
        <v>0</v>
      </c>
      <c r="AA75">
        <v>42.14808</v>
      </c>
      <c r="AB75">
        <v>11.997</v>
      </c>
      <c r="AC75">
        <v>0</v>
      </c>
      <c r="AD75">
        <v>27.3447</v>
      </c>
      <c r="AE75">
        <v>49.436556000000003</v>
      </c>
      <c r="AF75">
        <v>26.622</v>
      </c>
      <c r="AG75">
        <v>19.971599999999999</v>
      </c>
      <c r="AH75">
        <v>85.23</v>
      </c>
      <c r="AI75">
        <v>32.700823999999997</v>
      </c>
      <c r="AJ75">
        <v>0</v>
      </c>
      <c r="AK75">
        <v>26.2683</v>
      </c>
      <c r="AL75">
        <v>2.3239999999999998</v>
      </c>
      <c r="AM75">
        <v>10.557359999999999</v>
      </c>
      <c r="AN75">
        <v>0.59302999999999995</v>
      </c>
      <c r="AO75">
        <v>2.0579999999999998</v>
      </c>
      <c r="AP75">
        <v>6.6612</v>
      </c>
      <c r="AQ75">
        <v>62.244</v>
      </c>
      <c r="AR75">
        <v>19.872</v>
      </c>
      <c r="AS75">
        <v>11.434200000000001</v>
      </c>
      <c r="AT75">
        <v>20.001799999999999</v>
      </c>
      <c r="AU75">
        <v>0</v>
      </c>
      <c r="AV75">
        <v>0</v>
      </c>
      <c r="AW75">
        <v>5.43</v>
      </c>
      <c r="AX75">
        <v>6.0279999999999996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2759.9157939999996</v>
      </c>
    </row>
    <row r="76" spans="1:117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38.227200000000003</v>
      </c>
      <c r="G76">
        <v>22.263000000000002</v>
      </c>
      <c r="H76">
        <v>0</v>
      </c>
      <c r="I76">
        <v>44.387999999999998</v>
      </c>
      <c r="J76">
        <v>32.880000000000003</v>
      </c>
      <c r="K76">
        <v>341.56456300000002</v>
      </c>
      <c r="L76">
        <v>653.15250000000003</v>
      </c>
      <c r="M76">
        <v>92</v>
      </c>
      <c r="N76">
        <v>0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20.724900000000002</v>
      </c>
      <c r="W76">
        <v>44.917999999999999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2.3239999999999998</v>
      </c>
      <c r="AM76">
        <v>15.804048</v>
      </c>
      <c r="AN76">
        <v>0.59302999999999995</v>
      </c>
      <c r="AO76">
        <v>2.0579999999999998</v>
      </c>
      <c r="AP76">
        <v>6.6612</v>
      </c>
      <c r="AQ76">
        <v>62.244</v>
      </c>
      <c r="AR76">
        <v>19.872</v>
      </c>
      <c r="AS76">
        <v>11.434200000000001</v>
      </c>
      <c r="AT76">
        <v>20.001799999999999</v>
      </c>
      <c r="AU76">
        <v>0</v>
      </c>
      <c r="AV76">
        <v>0</v>
      </c>
      <c r="AW76">
        <v>5.43</v>
      </c>
      <c r="AX76">
        <v>6.0279999999999996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2898.6542859999995</v>
      </c>
    </row>
    <row r="77" spans="1:117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38.227200000000003</v>
      </c>
      <c r="G77">
        <v>22.263000000000002</v>
      </c>
      <c r="H77">
        <v>0</v>
      </c>
      <c r="I77">
        <v>44.387999999999998</v>
      </c>
      <c r="J77">
        <v>32.880000000000003</v>
      </c>
      <c r="K77">
        <v>341.56456300000002</v>
      </c>
      <c r="L77">
        <v>653.15250000000003</v>
      </c>
      <c r="M77">
        <v>92</v>
      </c>
      <c r="N77">
        <v>0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20.724900000000002</v>
      </c>
      <c r="W77">
        <v>44.917999999999999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2.3239999999999998</v>
      </c>
      <c r="AM77">
        <v>15.804048</v>
      </c>
      <c r="AN77">
        <v>0.59302999999999995</v>
      </c>
      <c r="AO77">
        <v>2.0579999999999998</v>
      </c>
      <c r="AP77">
        <v>6.6612</v>
      </c>
      <c r="AQ77">
        <v>62.244</v>
      </c>
      <c r="AR77">
        <v>11.04</v>
      </c>
      <c r="AS77">
        <v>11.434200000000001</v>
      </c>
      <c r="AT77">
        <v>20.001799999999999</v>
      </c>
      <c r="AU77">
        <v>0</v>
      </c>
      <c r="AV77">
        <v>0</v>
      </c>
      <c r="AW77">
        <v>5.43</v>
      </c>
      <c r="AX77">
        <v>6.0279999999999996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2889.8222859999996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38.227200000000003</v>
      </c>
      <c r="G78">
        <v>22.263000000000002</v>
      </c>
      <c r="H78">
        <v>0</v>
      </c>
      <c r="I78">
        <v>44.387999999999998</v>
      </c>
      <c r="J78">
        <v>32.880000000000003</v>
      </c>
      <c r="K78">
        <v>341.56456300000002</v>
      </c>
      <c r="L78">
        <v>653.15250000000003</v>
      </c>
      <c r="M78">
        <v>92</v>
      </c>
      <c r="N78">
        <v>0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20.724900000000002</v>
      </c>
      <c r="W78">
        <v>44.917999999999999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24.402000000000001</v>
      </c>
      <c r="AM78">
        <v>15.804048</v>
      </c>
      <c r="AN78">
        <v>0.59302999999999995</v>
      </c>
      <c r="AO78">
        <v>2.0579999999999998</v>
      </c>
      <c r="AP78">
        <v>6.6612</v>
      </c>
      <c r="AQ78">
        <v>62.244</v>
      </c>
      <c r="AR78">
        <v>11.04</v>
      </c>
      <c r="AS78">
        <v>11.434200000000001</v>
      </c>
      <c r="AT78">
        <v>20.001799999999999</v>
      </c>
      <c r="AU78">
        <v>0</v>
      </c>
      <c r="AV78">
        <v>0</v>
      </c>
      <c r="AW78">
        <v>5.43</v>
      </c>
      <c r="AX78">
        <v>6.0279999999999996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2911.9002859999996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38.227200000000003</v>
      </c>
      <c r="G79">
        <v>22.263000000000002</v>
      </c>
      <c r="H79">
        <v>0</v>
      </c>
      <c r="I79">
        <v>44.387999999999998</v>
      </c>
      <c r="J79">
        <v>32.880000000000003</v>
      </c>
      <c r="K79">
        <v>341.56456300000002</v>
      </c>
      <c r="L79">
        <v>653.15250000000003</v>
      </c>
      <c r="M79">
        <v>92</v>
      </c>
      <c r="N79">
        <v>0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418.77</v>
      </c>
      <c r="V79">
        <v>20.724900000000002</v>
      </c>
      <c r="W79">
        <v>44.917999999999999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70.882000000000005</v>
      </c>
      <c r="AM79">
        <v>15.804048</v>
      </c>
      <c r="AN79">
        <v>0.59302999999999995</v>
      </c>
      <c r="AO79">
        <v>2.0579999999999998</v>
      </c>
      <c r="AP79">
        <v>6.6612</v>
      </c>
      <c r="AQ79">
        <v>62.244</v>
      </c>
      <c r="AR79">
        <v>11.04</v>
      </c>
      <c r="AS79">
        <v>13.452</v>
      </c>
      <c r="AT79">
        <v>20.001799999999999</v>
      </c>
      <c r="AU79">
        <v>0</v>
      </c>
      <c r="AV79">
        <v>0</v>
      </c>
      <c r="AW79">
        <v>5.43</v>
      </c>
      <c r="AX79">
        <v>6.0279999999999996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2932.2355939999993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38.227200000000003</v>
      </c>
      <c r="G80">
        <v>22.263000000000002</v>
      </c>
      <c r="H80">
        <v>0</v>
      </c>
      <c r="I80">
        <v>44.387999999999998</v>
      </c>
      <c r="J80">
        <v>32.880000000000003</v>
      </c>
      <c r="K80">
        <v>341.56456300000002</v>
      </c>
      <c r="L80">
        <v>653.15250000000003</v>
      </c>
      <c r="M80">
        <v>92</v>
      </c>
      <c r="N80">
        <v>0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418.77</v>
      </c>
      <c r="V80">
        <v>20.724900000000002</v>
      </c>
      <c r="W80">
        <v>44.917999999999999</v>
      </c>
      <c r="X80">
        <v>98.34375</v>
      </c>
      <c r="Y80">
        <v>0</v>
      </c>
      <c r="Z80">
        <v>19.5624</v>
      </c>
      <c r="AA80">
        <v>28.123999999999999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0.59302999999999995</v>
      </c>
      <c r="AO80">
        <v>2.0579999999999998</v>
      </c>
      <c r="AP80">
        <v>6.6612</v>
      </c>
      <c r="AQ80">
        <v>62.244</v>
      </c>
      <c r="AR80">
        <v>11.04</v>
      </c>
      <c r="AS80">
        <v>13.452</v>
      </c>
      <c r="AT80">
        <v>20.001799999999999</v>
      </c>
      <c r="AU80">
        <v>0</v>
      </c>
      <c r="AV80">
        <v>0</v>
      </c>
      <c r="AW80">
        <v>5.43</v>
      </c>
      <c r="AX80">
        <v>6.0279999999999996</v>
      </c>
      <c r="AY80">
        <v>0</v>
      </c>
      <c r="AZ80">
        <v>0</v>
      </c>
      <c r="BA80">
        <v>0</v>
      </c>
      <c r="BB80">
        <v>0</v>
      </c>
      <c r="BC80">
        <v>66.02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2853.1700219999998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38.227200000000003</v>
      </c>
      <c r="G81">
        <v>22.263000000000002</v>
      </c>
      <c r="H81">
        <v>0</v>
      </c>
      <c r="I81">
        <v>44.387999999999998</v>
      </c>
      <c r="J81">
        <v>32.880000000000003</v>
      </c>
      <c r="K81">
        <v>341.56456300000002</v>
      </c>
      <c r="L81">
        <v>653.15250000000003</v>
      </c>
      <c r="M81">
        <v>92</v>
      </c>
      <c r="N81">
        <v>0</v>
      </c>
      <c r="O81">
        <v>123.66562500000001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418.77</v>
      </c>
      <c r="V81">
        <v>20.724900000000002</v>
      </c>
      <c r="W81">
        <v>44.917999999999999</v>
      </c>
      <c r="X81">
        <v>98.34375</v>
      </c>
      <c r="Y81">
        <v>0</v>
      </c>
      <c r="Z81">
        <v>6.5208000000000004</v>
      </c>
      <c r="AA81">
        <v>28.092400000000001</v>
      </c>
      <c r="AB81">
        <v>39.510120000000001</v>
      </c>
      <c r="AC81">
        <v>19.35568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0.59302999999999995</v>
      </c>
      <c r="AO81">
        <v>2.0579999999999998</v>
      </c>
      <c r="AP81">
        <v>6.6612</v>
      </c>
      <c r="AQ81">
        <v>62.244</v>
      </c>
      <c r="AR81">
        <v>13.247999999999999</v>
      </c>
      <c r="AS81">
        <v>14.7972</v>
      </c>
      <c r="AT81">
        <v>20.001799999999999</v>
      </c>
      <c r="AU81">
        <v>0</v>
      </c>
      <c r="AV81">
        <v>0</v>
      </c>
      <c r="AW81">
        <v>5.43</v>
      </c>
      <c r="AX81">
        <v>6.0279999999999996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2914.4310219999998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38.227200000000003</v>
      </c>
      <c r="G82">
        <v>22.263000000000002</v>
      </c>
      <c r="H82">
        <v>0</v>
      </c>
      <c r="I82">
        <v>44.387999999999998</v>
      </c>
      <c r="J82">
        <v>32.880000000000003</v>
      </c>
      <c r="K82">
        <v>341.56456300000002</v>
      </c>
      <c r="L82">
        <v>653.15250000000003</v>
      </c>
      <c r="M82">
        <v>92</v>
      </c>
      <c r="N82">
        <v>0</v>
      </c>
      <c r="O82">
        <v>123.66562500000001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418.77</v>
      </c>
      <c r="V82">
        <v>20.724900000000002</v>
      </c>
      <c r="W82">
        <v>44.917999999999999</v>
      </c>
      <c r="X82">
        <v>98.34375</v>
      </c>
      <c r="Y82">
        <v>0</v>
      </c>
      <c r="Z82">
        <v>6.5208000000000004</v>
      </c>
      <c r="AA82">
        <v>28.09872</v>
      </c>
      <c r="AB82">
        <v>39.510120000000001</v>
      </c>
      <c r="AC82">
        <v>19.35568</v>
      </c>
      <c r="AD82">
        <v>36.544144000000003</v>
      </c>
      <c r="AE82">
        <v>49.436556000000003</v>
      </c>
      <c r="AF82">
        <v>39.0456</v>
      </c>
      <c r="AG82">
        <v>19.971599999999999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0.59302999999999995</v>
      </c>
      <c r="AO82">
        <v>2.0579999999999998</v>
      </c>
      <c r="AP82">
        <v>6.6612</v>
      </c>
      <c r="AQ82">
        <v>62.244</v>
      </c>
      <c r="AR82">
        <v>51.335999999999999</v>
      </c>
      <c r="AS82">
        <v>14.7972</v>
      </c>
      <c r="AT82">
        <v>20.001799999999999</v>
      </c>
      <c r="AU82">
        <v>0</v>
      </c>
      <c r="AV82">
        <v>0</v>
      </c>
      <c r="AW82">
        <v>5.43</v>
      </c>
      <c r="AX82">
        <v>6.0279999999999996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2952.5253419999995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38.227200000000003</v>
      </c>
      <c r="G83">
        <v>22.263000000000002</v>
      </c>
      <c r="H83">
        <v>0</v>
      </c>
      <c r="I83">
        <v>46.58</v>
      </c>
      <c r="J83">
        <v>32.880000000000003</v>
      </c>
      <c r="K83">
        <v>341.56456300000002</v>
      </c>
      <c r="L83">
        <v>653.15250000000003</v>
      </c>
      <c r="M83">
        <v>92</v>
      </c>
      <c r="N83">
        <v>0</v>
      </c>
      <c r="O83">
        <v>123.66562500000001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418.77</v>
      </c>
      <c r="V83">
        <v>20.724900000000002</v>
      </c>
      <c r="W83">
        <v>44.917999999999999</v>
      </c>
      <c r="X83">
        <v>98.34375</v>
      </c>
      <c r="Y83">
        <v>0</v>
      </c>
      <c r="Z83">
        <v>6.5208000000000004</v>
      </c>
      <c r="AA83">
        <v>28.09872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39.0456</v>
      </c>
      <c r="AG83">
        <v>19.971599999999999</v>
      </c>
      <c r="AH83">
        <v>140.34540000000001</v>
      </c>
      <c r="AI83">
        <v>0</v>
      </c>
      <c r="AJ83">
        <v>0</v>
      </c>
      <c r="AK83">
        <v>26.2683</v>
      </c>
      <c r="AL83">
        <v>24.402000000000001</v>
      </c>
      <c r="AM83">
        <v>15.804048</v>
      </c>
      <c r="AN83">
        <v>0.59302999999999995</v>
      </c>
      <c r="AO83">
        <v>2.0579999999999998</v>
      </c>
      <c r="AP83">
        <v>6.6612</v>
      </c>
      <c r="AQ83">
        <v>62.244</v>
      </c>
      <c r="AR83">
        <v>51.335999999999999</v>
      </c>
      <c r="AS83">
        <v>22.195799999999998</v>
      </c>
      <c r="AT83">
        <v>20.001799999999999</v>
      </c>
      <c r="AU83">
        <v>0</v>
      </c>
      <c r="AV83">
        <v>0</v>
      </c>
      <c r="AW83">
        <v>5.43</v>
      </c>
      <c r="AX83">
        <v>6.0279999999999996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2915.6359419999994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38.227200000000003</v>
      </c>
      <c r="G84">
        <v>22.263000000000002</v>
      </c>
      <c r="H84">
        <v>0</v>
      </c>
      <c r="I84">
        <v>46.58</v>
      </c>
      <c r="J84">
        <v>32.880000000000003</v>
      </c>
      <c r="K84">
        <v>341.56456300000002</v>
      </c>
      <c r="L84">
        <v>653.15250000000003</v>
      </c>
      <c r="M84">
        <v>92</v>
      </c>
      <c r="N84">
        <v>0</v>
      </c>
      <c r="O84">
        <v>123.66562500000001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418.77</v>
      </c>
      <c r="V84">
        <v>20.724900000000002</v>
      </c>
      <c r="W84">
        <v>44.917999999999999</v>
      </c>
      <c r="X84">
        <v>98.34375</v>
      </c>
      <c r="Y84">
        <v>0</v>
      </c>
      <c r="Z84">
        <v>0</v>
      </c>
      <c r="AA84">
        <v>28.09872</v>
      </c>
      <c r="AB84">
        <v>26.260100000000001</v>
      </c>
      <c r="AC84">
        <v>0</v>
      </c>
      <c r="AD84">
        <v>27.3447</v>
      </c>
      <c r="AE84">
        <v>49.436556000000003</v>
      </c>
      <c r="AF84">
        <v>26.622</v>
      </c>
      <c r="AG84">
        <v>19.971599999999999</v>
      </c>
      <c r="AH84">
        <v>90.533199999999994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0.59302999999999995</v>
      </c>
      <c r="AO84">
        <v>2.0579999999999998</v>
      </c>
      <c r="AP84">
        <v>6.6612</v>
      </c>
      <c r="AQ84">
        <v>62.244</v>
      </c>
      <c r="AR84">
        <v>11.04</v>
      </c>
      <c r="AS84">
        <v>22.195799999999998</v>
      </c>
      <c r="AT84">
        <v>20.001799999999999</v>
      </c>
      <c r="AU84">
        <v>0</v>
      </c>
      <c r="AV84">
        <v>0</v>
      </c>
      <c r="AW84">
        <v>5.43</v>
      </c>
      <c r="AX84">
        <v>6.0279999999999996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2753.7391979999993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38.227200000000003</v>
      </c>
      <c r="G85">
        <v>22.263000000000002</v>
      </c>
      <c r="H85">
        <v>0</v>
      </c>
      <c r="I85">
        <v>46.58</v>
      </c>
      <c r="J85">
        <v>32.880000000000003</v>
      </c>
      <c r="K85">
        <v>341.56456300000002</v>
      </c>
      <c r="L85">
        <v>653.15250000000003</v>
      </c>
      <c r="M85">
        <v>92</v>
      </c>
      <c r="N85">
        <v>0</v>
      </c>
      <c r="O85">
        <v>123.66562500000001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418.77</v>
      </c>
      <c r="V85">
        <v>20.724900000000002</v>
      </c>
      <c r="W85">
        <v>44.917999999999999</v>
      </c>
      <c r="X85">
        <v>98.34375</v>
      </c>
      <c r="Y85">
        <v>0</v>
      </c>
      <c r="Z85">
        <v>0</v>
      </c>
      <c r="AA85">
        <v>13.983000000000001</v>
      </c>
      <c r="AB85">
        <v>11.997</v>
      </c>
      <c r="AC85">
        <v>0</v>
      </c>
      <c r="AD85">
        <v>18.229800000000001</v>
      </c>
      <c r="AE85">
        <v>32.957704</v>
      </c>
      <c r="AF85">
        <v>17.748000000000001</v>
      </c>
      <c r="AG85">
        <v>19.971599999999999</v>
      </c>
      <c r="AH85">
        <v>75.760000000000005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0.59302999999999995</v>
      </c>
      <c r="AO85">
        <v>2.6459999999999999</v>
      </c>
      <c r="AP85">
        <v>6.6612</v>
      </c>
      <c r="AQ85">
        <v>62.244</v>
      </c>
      <c r="AR85">
        <v>8.8320000000000007</v>
      </c>
      <c r="AS85">
        <v>22.195799999999998</v>
      </c>
      <c r="AT85">
        <v>20.001799999999999</v>
      </c>
      <c r="AU85">
        <v>0</v>
      </c>
      <c r="AV85">
        <v>0</v>
      </c>
      <c r="AW85">
        <v>5.43</v>
      </c>
      <c r="AX85">
        <v>6.0279999999999996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2669.2527379999997</v>
      </c>
    </row>
    <row r="86" spans="1:117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38.227200000000003</v>
      </c>
      <c r="G86">
        <v>22.263000000000002</v>
      </c>
      <c r="H86">
        <v>0</v>
      </c>
      <c r="I86">
        <v>46.58</v>
      </c>
      <c r="J86">
        <v>32.880000000000003</v>
      </c>
      <c r="K86">
        <v>341.56456300000002</v>
      </c>
      <c r="L86">
        <v>653.15250000000003</v>
      </c>
      <c r="M86">
        <v>92</v>
      </c>
      <c r="N86">
        <v>0</v>
      </c>
      <c r="O86">
        <v>123.66562500000001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418.77</v>
      </c>
      <c r="V86">
        <v>20.724900000000002</v>
      </c>
      <c r="W86">
        <v>44.917999999999999</v>
      </c>
      <c r="X86">
        <v>98.34375</v>
      </c>
      <c r="Y86">
        <v>0</v>
      </c>
      <c r="Z86">
        <v>0</v>
      </c>
      <c r="AA86">
        <v>0</v>
      </c>
      <c r="AB86">
        <v>11.997</v>
      </c>
      <c r="AC86">
        <v>0</v>
      </c>
      <c r="AD86">
        <v>9.1149000000000004</v>
      </c>
      <c r="AE86">
        <v>32.957704</v>
      </c>
      <c r="AF86">
        <v>17.748000000000001</v>
      </c>
      <c r="AG86">
        <v>19.971599999999999</v>
      </c>
      <c r="AH86">
        <v>56.82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0.59302999999999995</v>
      </c>
      <c r="AO86">
        <v>2.6459999999999999</v>
      </c>
      <c r="AP86">
        <v>6.6612</v>
      </c>
      <c r="AQ86">
        <v>62.244</v>
      </c>
      <c r="AR86">
        <v>8.8320000000000007</v>
      </c>
      <c r="AS86">
        <v>22.195799999999998</v>
      </c>
      <c r="AT86">
        <v>20.001799999999999</v>
      </c>
      <c r="AU86">
        <v>0</v>
      </c>
      <c r="AV86">
        <v>0</v>
      </c>
      <c r="AW86">
        <v>5.43</v>
      </c>
      <c r="AX86">
        <v>6.0279999999999996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2627.2148379999994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38.227200000000003</v>
      </c>
      <c r="G87">
        <v>22.263000000000002</v>
      </c>
      <c r="H87">
        <v>0</v>
      </c>
      <c r="I87">
        <v>46.58</v>
      </c>
      <c r="J87">
        <v>32.880000000000003</v>
      </c>
      <c r="K87">
        <v>341.56456300000002</v>
      </c>
      <c r="L87">
        <v>653.15250000000003</v>
      </c>
      <c r="M87">
        <v>92</v>
      </c>
      <c r="N87">
        <v>0</v>
      </c>
      <c r="O87">
        <v>123.66562500000001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418.77</v>
      </c>
      <c r="V87">
        <v>20.724900000000002</v>
      </c>
      <c r="W87">
        <v>44.917999999999999</v>
      </c>
      <c r="X87">
        <v>98.34375</v>
      </c>
      <c r="Y87">
        <v>0</v>
      </c>
      <c r="Z87">
        <v>0</v>
      </c>
      <c r="AA87">
        <v>0</v>
      </c>
      <c r="AB87">
        <v>11.997</v>
      </c>
      <c r="AC87">
        <v>0</v>
      </c>
      <c r="AD87">
        <v>1.321</v>
      </c>
      <c r="AE87">
        <v>32.957704</v>
      </c>
      <c r="AF87">
        <v>17.748000000000001</v>
      </c>
      <c r="AG87">
        <v>19.971599999999999</v>
      </c>
      <c r="AH87">
        <v>37.880000000000003</v>
      </c>
      <c r="AI87">
        <v>0</v>
      </c>
      <c r="AJ87">
        <v>0</v>
      </c>
      <c r="AK87">
        <v>26.2683</v>
      </c>
      <c r="AL87">
        <v>13.363</v>
      </c>
      <c r="AM87">
        <v>5.2786799999999996</v>
      </c>
      <c r="AN87">
        <v>0.59302999999999995</v>
      </c>
      <c r="AO87">
        <v>2.6459999999999999</v>
      </c>
      <c r="AP87">
        <v>5.7645</v>
      </c>
      <c r="AQ87">
        <v>62.244</v>
      </c>
      <c r="AR87">
        <v>8.8320000000000007</v>
      </c>
      <c r="AS87">
        <v>22.195799999999998</v>
      </c>
      <c r="AT87">
        <v>20.001799999999999</v>
      </c>
      <c r="AU87">
        <v>0</v>
      </c>
      <c r="AV87">
        <v>0</v>
      </c>
      <c r="AW87">
        <v>5.43</v>
      </c>
      <c r="AX87">
        <v>6.0279999999999996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2594.3055579999996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38.227200000000003</v>
      </c>
      <c r="G88">
        <v>22.263000000000002</v>
      </c>
      <c r="H88">
        <v>0</v>
      </c>
      <c r="I88">
        <v>46.58</v>
      </c>
      <c r="J88">
        <v>32.880000000000003</v>
      </c>
      <c r="K88">
        <v>341.56456300000002</v>
      </c>
      <c r="L88">
        <v>653.15250000000003</v>
      </c>
      <c r="M88">
        <v>92</v>
      </c>
      <c r="N88">
        <v>0</v>
      </c>
      <c r="O88">
        <v>123.66562500000001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418.77</v>
      </c>
      <c r="V88">
        <v>20.724900000000002</v>
      </c>
      <c r="W88">
        <v>44.917999999999999</v>
      </c>
      <c r="X88">
        <v>98.34375</v>
      </c>
      <c r="Y88">
        <v>0</v>
      </c>
      <c r="Z88">
        <v>0</v>
      </c>
      <c r="AA88">
        <v>0</v>
      </c>
      <c r="AB88">
        <v>11.997</v>
      </c>
      <c r="AC88">
        <v>0</v>
      </c>
      <c r="AD88">
        <v>1.321</v>
      </c>
      <c r="AE88">
        <v>32.957704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13.363</v>
      </c>
      <c r="AM88">
        <v>5.0654000000000003</v>
      </c>
      <c r="AN88">
        <v>0.59302999999999995</v>
      </c>
      <c r="AO88">
        <v>2.6459999999999999</v>
      </c>
      <c r="AP88">
        <v>5.7645</v>
      </c>
      <c r="AQ88">
        <v>62.244</v>
      </c>
      <c r="AR88">
        <v>8.8320000000000007</v>
      </c>
      <c r="AS88">
        <v>22.195799999999998</v>
      </c>
      <c r="AT88">
        <v>20.001799999999999</v>
      </c>
      <c r="AU88">
        <v>0</v>
      </c>
      <c r="AV88">
        <v>0</v>
      </c>
      <c r="AW88">
        <v>5.43</v>
      </c>
      <c r="AX88">
        <v>6.0279999999999996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2568.1722779999991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38.227200000000003</v>
      </c>
      <c r="G89">
        <v>22.263000000000002</v>
      </c>
      <c r="H89">
        <v>0</v>
      </c>
      <c r="I89">
        <v>46.58</v>
      </c>
      <c r="J89">
        <v>32.880000000000003</v>
      </c>
      <c r="K89">
        <v>341.56456300000002</v>
      </c>
      <c r="L89">
        <v>653.15250000000003</v>
      </c>
      <c r="M89">
        <v>92</v>
      </c>
      <c r="N89">
        <v>0</v>
      </c>
      <c r="O89">
        <v>123.66562500000001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418.77</v>
      </c>
      <c r="V89">
        <v>20.724900000000002</v>
      </c>
      <c r="W89">
        <v>44.917999999999999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1.321</v>
      </c>
      <c r="AE89">
        <v>32.957704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13.363</v>
      </c>
      <c r="AM89">
        <v>4.7988</v>
      </c>
      <c r="AN89">
        <v>0.59302999999999995</v>
      </c>
      <c r="AO89">
        <v>2.6459999999999999</v>
      </c>
      <c r="AP89">
        <v>5.7645</v>
      </c>
      <c r="AQ89">
        <v>60.039000000000001</v>
      </c>
      <c r="AR89">
        <v>51.335999999999999</v>
      </c>
      <c r="AS89">
        <v>22.195799999999998</v>
      </c>
      <c r="AT89">
        <v>20.001799999999999</v>
      </c>
      <c r="AU89">
        <v>0</v>
      </c>
      <c r="AV89">
        <v>0</v>
      </c>
      <c r="AW89">
        <v>5.43</v>
      </c>
      <c r="AX89">
        <v>6.0279999999999996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2596.2076779999993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38.227200000000003</v>
      </c>
      <c r="G90">
        <v>22.263000000000002</v>
      </c>
      <c r="H90">
        <v>0</v>
      </c>
      <c r="I90">
        <v>46.58</v>
      </c>
      <c r="J90">
        <v>32.880000000000003</v>
      </c>
      <c r="K90">
        <v>341.56456300000002</v>
      </c>
      <c r="L90">
        <v>653.15250000000003</v>
      </c>
      <c r="M90">
        <v>92</v>
      </c>
      <c r="N90">
        <v>0</v>
      </c>
      <c r="O90">
        <v>123.66562500000001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418.77</v>
      </c>
      <c r="V90">
        <v>20.724900000000002</v>
      </c>
      <c r="W90">
        <v>44.917999999999999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1.321</v>
      </c>
      <c r="AE90">
        <v>32.957704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0.59302999999999995</v>
      </c>
      <c r="AO90">
        <v>2.6459999999999999</v>
      </c>
      <c r="AP90">
        <v>5.7645</v>
      </c>
      <c r="AQ90">
        <v>46.62</v>
      </c>
      <c r="AR90">
        <v>51.335999999999999</v>
      </c>
      <c r="AS90">
        <v>22.195799999999998</v>
      </c>
      <c r="AT90">
        <v>20.001799999999999</v>
      </c>
      <c r="AU90">
        <v>0</v>
      </c>
      <c r="AV90">
        <v>0</v>
      </c>
      <c r="AW90">
        <v>5.43</v>
      </c>
      <c r="AX90">
        <v>6.0279999999999996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2577.989877999999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38.227200000000003</v>
      </c>
      <c r="G91">
        <v>22.263000000000002</v>
      </c>
      <c r="H91">
        <v>0</v>
      </c>
      <c r="I91">
        <v>46.58</v>
      </c>
      <c r="J91">
        <v>32.880000000000003</v>
      </c>
      <c r="K91">
        <v>341.56456300000002</v>
      </c>
      <c r="L91">
        <v>653.15250000000003</v>
      </c>
      <c r="M91">
        <v>92</v>
      </c>
      <c r="N91">
        <v>0</v>
      </c>
      <c r="O91">
        <v>123.66562500000001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418.77</v>
      </c>
      <c r="V91">
        <v>20.724900000000002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32.957704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0.59302999999999995</v>
      </c>
      <c r="AO91">
        <v>2.6459999999999999</v>
      </c>
      <c r="AP91">
        <v>5.3802000000000003</v>
      </c>
      <c r="AQ91">
        <v>46.62</v>
      </c>
      <c r="AR91">
        <v>13.247999999999999</v>
      </c>
      <c r="AS91">
        <v>13.452</v>
      </c>
      <c r="AT91">
        <v>20.001799999999999</v>
      </c>
      <c r="AU91">
        <v>0</v>
      </c>
      <c r="AV91">
        <v>0</v>
      </c>
      <c r="AW91">
        <v>5.43</v>
      </c>
      <c r="AX91">
        <v>6.0279999999999996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2530.7737779999993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38.227200000000003</v>
      </c>
      <c r="G92">
        <v>22.263000000000002</v>
      </c>
      <c r="H92">
        <v>0</v>
      </c>
      <c r="I92">
        <v>46.58</v>
      </c>
      <c r="J92">
        <v>32.880000000000003</v>
      </c>
      <c r="K92">
        <v>341.56456300000002</v>
      </c>
      <c r="L92">
        <v>653.15250000000003</v>
      </c>
      <c r="M92">
        <v>92</v>
      </c>
      <c r="N92">
        <v>0</v>
      </c>
      <c r="O92">
        <v>123.66562500000001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418.77</v>
      </c>
      <c r="V92">
        <v>20.724900000000002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32.957704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0.59302999999999995</v>
      </c>
      <c r="AO92">
        <v>2.6459999999999999</v>
      </c>
      <c r="AP92">
        <v>5.3802000000000003</v>
      </c>
      <c r="AQ92">
        <v>46.62</v>
      </c>
      <c r="AR92">
        <v>11.04</v>
      </c>
      <c r="AS92">
        <v>13.452</v>
      </c>
      <c r="AT92">
        <v>20.001799999999999</v>
      </c>
      <c r="AU92">
        <v>0</v>
      </c>
      <c r="AV92">
        <v>0</v>
      </c>
      <c r="AW92">
        <v>5.43</v>
      </c>
      <c r="AX92">
        <v>6.0279999999999996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2528.5657779999992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38.227200000000003</v>
      </c>
      <c r="G93">
        <v>22.263000000000002</v>
      </c>
      <c r="H93">
        <v>0</v>
      </c>
      <c r="I93">
        <v>46.58</v>
      </c>
      <c r="J93">
        <v>32.880000000000003</v>
      </c>
      <c r="K93">
        <v>341.56456300000002</v>
      </c>
      <c r="L93">
        <v>653.15250000000003</v>
      </c>
      <c r="M93">
        <v>92</v>
      </c>
      <c r="N93">
        <v>0</v>
      </c>
      <c r="O93">
        <v>123.66562500000001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418.77</v>
      </c>
      <c r="V93">
        <v>20.724900000000002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19.971599999999999</v>
      </c>
      <c r="AH93">
        <v>20.834</v>
      </c>
      <c r="AI93">
        <v>0</v>
      </c>
      <c r="AJ93">
        <v>0</v>
      </c>
      <c r="AK93">
        <v>26.2683</v>
      </c>
      <c r="AL93">
        <v>2.3239999999999998</v>
      </c>
      <c r="AM93">
        <v>0</v>
      </c>
      <c r="AN93">
        <v>0.59302999999999995</v>
      </c>
      <c r="AO93">
        <v>2.6459999999999999</v>
      </c>
      <c r="AP93">
        <v>5.3802000000000003</v>
      </c>
      <c r="AQ93">
        <v>34.020000000000003</v>
      </c>
      <c r="AR93">
        <v>8.8320000000000007</v>
      </c>
      <c r="AS93">
        <v>10.089</v>
      </c>
      <c r="AT93">
        <v>20.001799999999999</v>
      </c>
      <c r="AU93">
        <v>0</v>
      </c>
      <c r="AV93">
        <v>0</v>
      </c>
      <c r="AW93">
        <v>5.43</v>
      </c>
      <c r="AX93">
        <v>6.0279999999999996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2499.3557779999992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38.227200000000003</v>
      </c>
      <c r="G94">
        <v>22.263000000000002</v>
      </c>
      <c r="H94">
        <v>0</v>
      </c>
      <c r="I94">
        <v>46.58</v>
      </c>
      <c r="J94">
        <v>32.880000000000003</v>
      </c>
      <c r="K94">
        <v>341.56456300000002</v>
      </c>
      <c r="L94">
        <v>653.15250000000003</v>
      </c>
      <c r="M94">
        <v>92</v>
      </c>
      <c r="N94">
        <v>0</v>
      </c>
      <c r="O94">
        <v>123.66562500000001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418.77</v>
      </c>
      <c r="V94">
        <v>20.724900000000002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19.971599999999999</v>
      </c>
      <c r="AH94">
        <v>20.834</v>
      </c>
      <c r="AI94">
        <v>0</v>
      </c>
      <c r="AJ94">
        <v>0</v>
      </c>
      <c r="AK94">
        <v>26.2683</v>
      </c>
      <c r="AL94">
        <v>2.3239999999999998</v>
      </c>
      <c r="AM94">
        <v>0</v>
      </c>
      <c r="AN94">
        <v>0.59302999999999995</v>
      </c>
      <c r="AO94">
        <v>2.6459999999999999</v>
      </c>
      <c r="AP94">
        <v>5.3802000000000003</v>
      </c>
      <c r="AQ94">
        <v>31.122</v>
      </c>
      <c r="AR94">
        <v>8.8320000000000007</v>
      </c>
      <c r="AS94">
        <v>10.089</v>
      </c>
      <c r="AT94">
        <v>20.001799999999999</v>
      </c>
      <c r="AU94">
        <v>0</v>
      </c>
      <c r="AV94">
        <v>0</v>
      </c>
      <c r="AW94">
        <v>5.43</v>
      </c>
      <c r="AX94">
        <v>6.0279999999999996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2496.4577779999991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38.227200000000003</v>
      </c>
      <c r="G95">
        <v>22.263000000000002</v>
      </c>
      <c r="H95">
        <v>0</v>
      </c>
      <c r="I95">
        <v>46.58</v>
      </c>
      <c r="J95">
        <v>32.880000000000003</v>
      </c>
      <c r="K95">
        <v>341.56456300000002</v>
      </c>
      <c r="L95">
        <v>653.15250000000003</v>
      </c>
      <c r="M95">
        <v>92</v>
      </c>
      <c r="N95">
        <v>0</v>
      </c>
      <c r="O95">
        <v>123.66562500000001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418.77</v>
      </c>
      <c r="V95">
        <v>20.724900000000002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19.971599999999999</v>
      </c>
      <c r="AH95">
        <v>20.834</v>
      </c>
      <c r="AI95">
        <v>0</v>
      </c>
      <c r="AJ95">
        <v>0</v>
      </c>
      <c r="AK95">
        <v>26.2683</v>
      </c>
      <c r="AL95">
        <v>2.3239999999999998</v>
      </c>
      <c r="AM95">
        <v>0</v>
      </c>
      <c r="AN95">
        <v>0.59302999999999995</v>
      </c>
      <c r="AO95">
        <v>2.6459999999999999</v>
      </c>
      <c r="AP95">
        <v>5.3802000000000003</v>
      </c>
      <c r="AQ95">
        <v>31.122</v>
      </c>
      <c r="AR95">
        <v>8.8320000000000007</v>
      </c>
      <c r="AS95">
        <v>10.089</v>
      </c>
      <c r="AT95">
        <v>20.001799999999999</v>
      </c>
      <c r="AU95">
        <v>0</v>
      </c>
      <c r="AV95">
        <v>0</v>
      </c>
      <c r="AW95">
        <v>5.43</v>
      </c>
      <c r="AX95">
        <v>6.0279999999999996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2497.5077779999992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38.227200000000003</v>
      </c>
      <c r="G96">
        <v>22.263000000000002</v>
      </c>
      <c r="H96">
        <v>0</v>
      </c>
      <c r="I96">
        <v>46.58</v>
      </c>
      <c r="J96">
        <v>32.880000000000003</v>
      </c>
      <c r="K96">
        <v>341.56456300000002</v>
      </c>
      <c r="L96">
        <v>653.15250000000003</v>
      </c>
      <c r="M96">
        <v>92</v>
      </c>
      <c r="N96">
        <v>0</v>
      </c>
      <c r="O96">
        <v>123.66562500000001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418.77</v>
      </c>
      <c r="V96">
        <v>20.724900000000002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19.971599999999999</v>
      </c>
      <c r="AH96">
        <v>20.834</v>
      </c>
      <c r="AI96">
        <v>0</v>
      </c>
      <c r="AJ96">
        <v>0</v>
      </c>
      <c r="AK96">
        <v>26.2683</v>
      </c>
      <c r="AL96">
        <v>2.3239999999999998</v>
      </c>
      <c r="AM96">
        <v>0</v>
      </c>
      <c r="AN96">
        <v>0.59302999999999995</v>
      </c>
      <c r="AO96">
        <v>2.6459999999999999</v>
      </c>
      <c r="AP96">
        <v>5.3802000000000003</v>
      </c>
      <c r="AQ96">
        <v>31.122</v>
      </c>
      <c r="AR96">
        <v>8.8320000000000007</v>
      </c>
      <c r="AS96">
        <v>10.089</v>
      </c>
      <c r="AT96">
        <v>20.001799999999999</v>
      </c>
      <c r="AU96">
        <v>0</v>
      </c>
      <c r="AV96">
        <v>0</v>
      </c>
      <c r="AW96">
        <v>5.43</v>
      </c>
      <c r="AX96">
        <v>6.0279999999999996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2497.5077779999992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38.227200000000003</v>
      </c>
      <c r="G97">
        <v>22.263000000000002</v>
      </c>
      <c r="H97">
        <v>0</v>
      </c>
      <c r="I97">
        <v>46.58</v>
      </c>
      <c r="J97">
        <v>32.880000000000003</v>
      </c>
      <c r="K97">
        <v>341.56456300000002</v>
      </c>
      <c r="L97">
        <v>653.15250000000003</v>
      </c>
      <c r="M97">
        <v>92</v>
      </c>
      <c r="N97">
        <v>0</v>
      </c>
      <c r="O97">
        <v>123.66562500000001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418.77</v>
      </c>
      <c r="V97">
        <v>20.724900000000002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19.971599999999999</v>
      </c>
      <c r="AH97">
        <v>20.834</v>
      </c>
      <c r="AI97">
        <v>0</v>
      </c>
      <c r="AJ97">
        <v>0</v>
      </c>
      <c r="AK97">
        <v>26.2683</v>
      </c>
      <c r="AL97">
        <v>2.3239999999999998</v>
      </c>
      <c r="AM97">
        <v>0</v>
      </c>
      <c r="AN97">
        <v>0.59302999999999995</v>
      </c>
      <c r="AO97">
        <v>2.6459999999999999</v>
      </c>
      <c r="AP97">
        <v>5.1239999999999997</v>
      </c>
      <c r="AQ97">
        <v>31.122</v>
      </c>
      <c r="AR97">
        <v>19.872</v>
      </c>
      <c r="AS97">
        <v>10.089</v>
      </c>
      <c r="AT97">
        <v>20.001799999999999</v>
      </c>
      <c r="AU97">
        <v>0</v>
      </c>
      <c r="AV97">
        <v>0</v>
      </c>
      <c r="AW97">
        <v>5.43</v>
      </c>
      <c r="AX97">
        <v>6.0279999999999996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2508.2915779999989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38.227200000000003</v>
      </c>
      <c r="G98">
        <v>22.263000000000002</v>
      </c>
      <c r="H98">
        <v>0</v>
      </c>
      <c r="I98">
        <v>46.58</v>
      </c>
      <c r="J98">
        <v>32.880000000000003</v>
      </c>
      <c r="K98">
        <v>341.56456300000002</v>
      </c>
      <c r="L98">
        <v>653.15250000000003</v>
      </c>
      <c r="M98">
        <v>92</v>
      </c>
      <c r="N98">
        <v>0</v>
      </c>
      <c r="O98">
        <v>123.66562500000001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418.77</v>
      </c>
      <c r="V98">
        <v>20.724900000000002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19.971599999999999</v>
      </c>
      <c r="AH98">
        <v>20.834</v>
      </c>
      <c r="AI98">
        <v>0</v>
      </c>
      <c r="AJ98">
        <v>0</v>
      </c>
      <c r="AK98">
        <v>26.2683</v>
      </c>
      <c r="AL98">
        <v>2.3239999999999998</v>
      </c>
      <c r="AM98">
        <v>0</v>
      </c>
      <c r="AN98">
        <v>0.59302999999999995</v>
      </c>
      <c r="AO98">
        <v>2.6459999999999999</v>
      </c>
      <c r="AP98">
        <v>5.1239999999999997</v>
      </c>
      <c r="AQ98">
        <v>31.122</v>
      </c>
      <c r="AR98">
        <v>22.08</v>
      </c>
      <c r="AS98">
        <v>10.089</v>
      </c>
      <c r="AT98">
        <v>20.001799999999999</v>
      </c>
      <c r="AU98">
        <v>0</v>
      </c>
      <c r="AV98">
        <v>0</v>
      </c>
      <c r="AW98">
        <v>5.43</v>
      </c>
      <c r="AX98">
        <v>6.0279999999999996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2510.499577999999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0.93765000000000132</v>
      </c>
      <c r="E99">
        <f t="shared" si="2"/>
        <v>0</v>
      </c>
      <c r="F99">
        <f t="shared" si="2"/>
        <v>0.90987794999999838</v>
      </c>
      <c r="G99">
        <f t="shared" si="2"/>
        <v>0.53431199999999912</v>
      </c>
      <c r="H99">
        <f t="shared" si="2"/>
        <v>0</v>
      </c>
      <c r="I99">
        <f t="shared" si="2"/>
        <v>1.0905199999999986</v>
      </c>
      <c r="J99">
        <f t="shared" si="2"/>
        <v>0.78912000000000171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0</v>
      </c>
      <c r="O99">
        <f t="shared" si="2"/>
        <v>2.9679749999999947</v>
      </c>
      <c r="P99">
        <f t="shared" si="2"/>
        <v>2.484</v>
      </c>
      <c r="Q99">
        <f t="shared" si="2"/>
        <v>0.23981999999999951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0.49485389999999951</v>
      </c>
      <c r="W99">
        <f t="shared" si="2"/>
        <v>1.0780320000000003</v>
      </c>
      <c r="X99">
        <f t="shared" si="2"/>
        <v>2.3602500000000002</v>
      </c>
      <c r="Y99">
        <f t="shared" si="2"/>
        <v>0</v>
      </c>
      <c r="Z99">
        <f t="shared" si="2"/>
        <v>6.6307999999999992E-2</v>
      </c>
      <c r="AA99">
        <f t="shared" si="2"/>
        <v>0.15801421999999996</v>
      </c>
      <c r="AB99">
        <f t="shared" si="2"/>
        <v>0.23718068999999997</v>
      </c>
      <c r="AC99">
        <f t="shared" si="2"/>
        <v>6.2935248000000013E-2</v>
      </c>
      <c r="AD99">
        <f t="shared" si="2"/>
        <v>0.18033895700000005</v>
      </c>
      <c r="AE99">
        <f t="shared" si="2"/>
        <v>0.64679494099999968</v>
      </c>
      <c r="AF99">
        <f t="shared" si="2"/>
        <v>0.33454980000000029</v>
      </c>
      <c r="AG99">
        <f t="shared" si="2"/>
        <v>0.47931840000000075</v>
      </c>
      <c r="AH99">
        <f t="shared" si="2"/>
        <v>1.03223</v>
      </c>
      <c r="AI99">
        <f t="shared" si="2"/>
        <v>8.6844060000000015E-2</v>
      </c>
      <c r="AJ99">
        <f t="shared" si="2"/>
        <v>0</v>
      </c>
      <c r="AK99">
        <f t="shared" si="2"/>
        <v>0.63043920000000031</v>
      </c>
      <c r="AL99">
        <f t="shared" si="2"/>
        <v>0.45640455000000046</v>
      </c>
      <c r="AM99">
        <f t="shared" si="2"/>
        <v>9.3277341500000027E-2</v>
      </c>
      <c r="AN99">
        <f t="shared" si="2"/>
        <v>1.4232719999999982E-2</v>
      </c>
      <c r="AO99">
        <f t="shared" si="2"/>
        <v>4.8950999999999904E-2</v>
      </c>
      <c r="AP99">
        <f t="shared" si="2"/>
        <v>0.15333569999999996</v>
      </c>
      <c r="AQ99">
        <f t="shared" si="2"/>
        <v>0.65866499999999961</v>
      </c>
      <c r="AR99">
        <f t="shared" si="2"/>
        <v>0.41455200000000036</v>
      </c>
      <c r="AS99">
        <f t="shared" si="2"/>
        <v>0.34226327050000011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0.14467200000000022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3.3099300000000054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61.830495203999988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653.15009999999995</v>
      </c>
      <c r="M3">
        <v>92</v>
      </c>
      <c r="N3">
        <v>0</v>
      </c>
      <c r="O3">
        <v>123.66562500000001</v>
      </c>
      <c r="P3">
        <v>103.5</v>
      </c>
      <c r="Q3">
        <v>8.4525000000000006</v>
      </c>
      <c r="R3">
        <v>41.959501000000003</v>
      </c>
      <c r="S3">
        <v>26.3901</v>
      </c>
      <c r="T3">
        <v>0</v>
      </c>
      <c r="U3">
        <v>418.77</v>
      </c>
      <c r="V3">
        <v>17.562854999999999</v>
      </c>
      <c r="W3">
        <v>44.917999999999999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2.5564</v>
      </c>
      <c r="AM3">
        <v>0</v>
      </c>
      <c r="AN3">
        <v>0.59302999999999995</v>
      </c>
      <c r="AO3">
        <v>2.3519999999999999</v>
      </c>
      <c r="AP3">
        <v>5.1239999999999997</v>
      </c>
      <c r="AQ3">
        <v>0</v>
      </c>
      <c r="AR3">
        <v>48.576000000000001</v>
      </c>
      <c r="AS3">
        <v>31.897382</v>
      </c>
      <c r="AT3">
        <v>19.279868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2203.3952129999998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653.15009999999995</v>
      </c>
      <c r="M4">
        <v>92</v>
      </c>
      <c r="N4">
        <v>0</v>
      </c>
      <c r="O4">
        <v>123.66562500000001</v>
      </c>
      <c r="P4">
        <v>103.5</v>
      </c>
      <c r="Q4">
        <v>8.4525000000000006</v>
      </c>
      <c r="R4">
        <v>42.390099999999997</v>
      </c>
      <c r="S4">
        <v>26.3901</v>
      </c>
      <c r="T4">
        <v>0</v>
      </c>
      <c r="U4">
        <v>418.77</v>
      </c>
      <c r="V4">
        <v>18.765000000000001</v>
      </c>
      <c r="W4">
        <v>44.917999999999999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2.5564</v>
      </c>
      <c r="AM4">
        <v>0</v>
      </c>
      <c r="AN4">
        <v>0.59302999999999995</v>
      </c>
      <c r="AO4">
        <v>2.3519999999999999</v>
      </c>
      <c r="AP4">
        <v>5.1239999999999997</v>
      </c>
      <c r="AQ4">
        <v>0</v>
      </c>
      <c r="AR4">
        <v>48.576000000000001</v>
      </c>
      <c r="AS4">
        <v>31.897382</v>
      </c>
      <c r="AT4">
        <v>19.379901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2203.12799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653.15009999999995</v>
      </c>
      <c r="M5">
        <v>92</v>
      </c>
      <c r="N5">
        <v>0</v>
      </c>
      <c r="O5">
        <v>123.66562500000001</v>
      </c>
      <c r="P5">
        <v>103.5</v>
      </c>
      <c r="Q5">
        <v>8.4525000000000006</v>
      </c>
      <c r="R5">
        <v>42.390099999999997</v>
      </c>
      <c r="S5">
        <v>21.687000000000001</v>
      </c>
      <c r="T5">
        <v>0</v>
      </c>
      <c r="U5">
        <v>418.77</v>
      </c>
      <c r="V5">
        <v>17.506291999999998</v>
      </c>
      <c r="W5">
        <v>44.917999999999999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2.5564</v>
      </c>
      <c r="AM5">
        <v>0</v>
      </c>
      <c r="AN5">
        <v>0.59302999999999995</v>
      </c>
      <c r="AO5">
        <v>2.3519999999999999</v>
      </c>
      <c r="AP5">
        <v>5.1239999999999997</v>
      </c>
      <c r="AQ5">
        <v>0</v>
      </c>
      <c r="AR5">
        <v>11.04</v>
      </c>
      <c r="AS5">
        <v>31.897382</v>
      </c>
      <c r="AT5">
        <v>17.106017999999999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2155.3562989999996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589.65509999999995</v>
      </c>
      <c r="M6">
        <v>92</v>
      </c>
      <c r="N6">
        <v>0</v>
      </c>
      <c r="O6">
        <v>123.66562500000001</v>
      </c>
      <c r="P6">
        <v>103.5</v>
      </c>
      <c r="Q6">
        <v>5.3875999999999999</v>
      </c>
      <c r="R6">
        <v>42.390099999999997</v>
      </c>
      <c r="S6">
        <v>13.5905</v>
      </c>
      <c r="T6">
        <v>0</v>
      </c>
      <c r="U6">
        <v>418.77</v>
      </c>
      <c r="V6">
        <v>17.170100000000001</v>
      </c>
      <c r="W6">
        <v>44.917999999999999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2.5564</v>
      </c>
      <c r="AM6">
        <v>0</v>
      </c>
      <c r="AN6">
        <v>0.59302999999999995</v>
      </c>
      <c r="AO6">
        <v>2.3519999999999999</v>
      </c>
      <c r="AP6">
        <v>5.1239999999999997</v>
      </c>
      <c r="AQ6">
        <v>0</v>
      </c>
      <c r="AR6">
        <v>11.04</v>
      </c>
      <c r="AS6">
        <v>31.897382</v>
      </c>
      <c r="AT6">
        <v>14.692296000000001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2076.9499850000002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341.56009999999998</v>
      </c>
      <c r="L7">
        <v>469.42500000000001</v>
      </c>
      <c r="M7">
        <v>92</v>
      </c>
      <c r="N7">
        <v>0</v>
      </c>
      <c r="O7">
        <v>123.66562500000001</v>
      </c>
      <c r="P7">
        <v>103.5</v>
      </c>
      <c r="Q7">
        <v>5.3875999999999999</v>
      </c>
      <c r="R7">
        <v>42.390099999999997</v>
      </c>
      <c r="S7">
        <v>13.5905</v>
      </c>
      <c r="T7">
        <v>0</v>
      </c>
      <c r="U7">
        <v>418.77</v>
      </c>
      <c r="V7">
        <v>17.170100000000001</v>
      </c>
      <c r="W7">
        <v>44.917999999999999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2.5564</v>
      </c>
      <c r="AM7">
        <v>0</v>
      </c>
      <c r="AN7">
        <v>0.59302999999999995</v>
      </c>
      <c r="AO7">
        <v>2.3519999999999999</v>
      </c>
      <c r="AP7">
        <v>5.1239999999999997</v>
      </c>
      <c r="AQ7">
        <v>0</v>
      </c>
      <c r="AR7">
        <v>11.04</v>
      </c>
      <c r="AS7">
        <v>31.897382</v>
      </c>
      <c r="AT7">
        <v>13.034973000000001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1954.0625620000001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341.56009999999998</v>
      </c>
      <c r="L8">
        <v>469.42500000000001</v>
      </c>
      <c r="M8">
        <v>92</v>
      </c>
      <c r="N8">
        <v>0</v>
      </c>
      <c r="O8">
        <v>123.66562500000001</v>
      </c>
      <c r="P8">
        <v>103.5</v>
      </c>
      <c r="Q8">
        <v>5.3875999999999999</v>
      </c>
      <c r="R8">
        <v>42.390099999999997</v>
      </c>
      <c r="S8">
        <v>13.5905</v>
      </c>
      <c r="T8">
        <v>0</v>
      </c>
      <c r="U8">
        <v>418.77</v>
      </c>
      <c r="V8">
        <v>17.170100000000001</v>
      </c>
      <c r="W8">
        <v>44.917999999999999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26.2683</v>
      </c>
      <c r="AL8">
        <v>2.5564</v>
      </c>
      <c r="AM8">
        <v>0</v>
      </c>
      <c r="AN8">
        <v>0.59302999999999995</v>
      </c>
      <c r="AO8">
        <v>2.3519999999999999</v>
      </c>
      <c r="AP8">
        <v>5.1239999999999997</v>
      </c>
      <c r="AQ8">
        <v>0</v>
      </c>
      <c r="AR8">
        <v>11.04</v>
      </c>
      <c r="AS8">
        <v>31.897382</v>
      </c>
      <c r="AT8">
        <v>11.144238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1951.1718270000001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341.56009999999998</v>
      </c>
      <c r="L9">
        <v>469.42500000000001</v>
      </c>
      <c r="M9">
        <v>92</v>
      </c>
      <c r="N9">
        <v>0</v>
      </c>
      <c r="O9">
        <v>123.66562500000001</v>
      </c>
      <c r="P9">
        <v>103.5</v>
      </c>
      <c r="Q9">
        <v>5.3875999999999999</v>
      </c>
      <c r="R9">
        <v>42.390099999999997</v>
      </c>
      <c r="S9">
        <v>13.5905</v>
      </c>
      <c r="T9">
        <v>0</v>
      </c>
      <c r="U9">
        <v>418.77</v>
      </c>
      <c r="V9">
        <v>17.170100000000001</v>
      </c>
      <c r="W9">
        <v>44.917999999999999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19.971599999999999</v>
      </c>
      <c r="AH9">
        <v>20.834</v>
      </c>
      <c r="AI9">
        <v>0</v>
      </c>
      <c r="AJ9">
        <v>0</v>
      </c>
      <c r="AK9">
        <v>26.2683</v>
      </c>
      <c r="AL9">
        <v>2.5564</v>
      </c>
      <c r="AM9">
        <v>0</v>
      </c>
      <c r="AN9">
        <v>0.59302999999999995</v>
      </c>
      <c r="AO9">
        <v>2.3519999999999999</v>
      </c>
      <c r="AP9">
        <v>5.1239999999999997</v>
      </c>
      <c r="AQ9">
        <v>0</v>
      </c>
      <c r="AR9">
        <v>11.04</v>
      </c>
      <c r="AS9">
        <v>16.142399999999999</v>
      </c>
      <c r="AT9">
        <v>11.016069999999999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1935.2886769999998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309.48320000000001</v>
      </c>
      <c r="L10">
        <v>469.42500000000001</v>
      </c>
      <c r="M10">
        <v>92</v>
      </c>
      <c r="N10">
        <v>0</v>
      </c>
      <c r="O10">
        <v>123.66562500000001</v>
      </c>
      <c r="P10">
        <v>103.5</v>
      </c>
      <c r="Q10">
        <v>5.3875999999999999</v>
      </c>
      <c r="R10">
        <v>36.622999999999998</v>
      </c>
      <c r="S10">
        <v>13.5905</v>
      </c>
      <c r="T10">
        <v>0</v>
      </c>
      <c r="U10">
        <v>418.77</v>
      </c>
      <c r="V10">
        <v>17.170100000000001</v>
      </c>
      <c r="W10">
        <v>44.917999999999999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19.971599999999999</v>
      </c>
      <c r="AH10">
        <v>20.834</v>
      </c>
      <c r="AI10">
        <v>0</v>
      </c>
      <c r="AJ10">
        <v>0</v>
      </c>
      <c r="AK10">
        <v>26.2683</v>
      </c>
      <c r="AL10">
        <v>2.5564</v>
      </c>
      <c r="AM10">
        <v>0</v>
      </c>
      <c r="AN10">
        <v>0.59302999999999995</v>
      </c>
      <c r="AO10">
        <v>2.3519999999999999</v>
      </c>
      <c r="AP10">
        <v>5.1239999999999997</v>
      </c>
      <c r="AQ10">
        <v>0</v>
      </c>
      <c r="AR10">
        <v>11.04</v>
      </c>
      <c r="AS10">
        <v>10.089</v>
      </c>
      <c r="AT10">
        <v>10.750356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1890.1255629999998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309.48320000000001</v>
      </c>
      <c r="L11">
        <v>469.42500000000001</v>
      </c>
      <c r="M11">
        <v>92</v>
      </c>
      <c r="N11">
        <v>0</v>
      </c>
      <c r="O11">
        <v>123.66562500000001</v>
      </c>
      <c r="P11">
        <v>103.5</v>
      </c>
      <c r="Q11">
        <v>5.3875999999999999</v>
      </c>
      <c r="R11">
        <v>36.622999999999998</v>
      </c>
      <c r="S11">
        <v>13.5905</v>
      </c>
      <c r="T11">
        <v>0</v>
      </c>
      <c r="U11">
        <v>418.77</v>
      </c>
      <c r="V11">
        <v>17.170100000000001</v>
      </c>
      <c r="W11">
        <v>44.917999999999999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19.971599999999999</v>
      </c>
      <c r="AH11">
        <v>20.834</v>
      </c>
      <c r="AI11">
        <v>0</v>
      </c>
      <c r="AJ11">
        <v>0</v>
      </c>
      <c r="AK11">
        <v>26.2683</v>
      </c>
      <c r="AL11">
        <v>2.5564</v>
      </c>
      <c r="AM11">
        <v>0</v>
      </c>
      <c r="AN11">
        <v>0.59302999999999995</v>
      </c>
      <c r="AO11">
        <v>2.3519999999999999</v>
      </c>
      <c r="AP11">
        <v>5.1239999999999997</v>
      </c>
      <c r="AQ11">
        <v>0</v>
      </c>
      <c r="AR11">
        <v>11.04</v>
      </c>
      <c r="AS11">
        <v>10.089</v>
      </c>
      <c r="AT11">
        <v>9.7912870000000005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1889.1664939999998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309.48320000000001</v>
      </c>
      <c r="L12">
        <v>469.42500000000001</v>
      </c>
      <c r="M12">
        <v>92</v>
      </c>
      <c r="N12">
        <v>0</v>
      </c>
      <c r="O12">
        <v>123.66562500000001</v>
      </c>
      <c r="P12">
        <v>103.5</v>
      </c>
      <c r="Q12">
        <v>5.3875999999999999</v>
      </c>
      <c r="R12">
        <v>36.622999999999998</v>
      </c>
      <c r="S12">
        <v>13.5905</v>
      </c>
      <c r="T12">
        <v>0</v>
      </c>
      <c r="U12">
        <v>418.77</v>
      </c>
      <c r="V12">
        <v>17.170100000000001</v>
      </c>
      <c r="W12">
        <v>44.917999999999999</v>
      </c>
      <c r="X12">
        <v>98.34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19.971599999999999</v>
      </c>
      <c r="AH12">
        <v>20.834</v>
      </c>
      <c r="AI12">
        <v>0</v>
      </c>
      <c r="AJ12">
        <v>0</v>
      </c>
      <c r="AK12">
        <v>26.2683</v>
      </c>
      <c r="AL12">
        <v>2.5564</v>
      </c>
      <c r="AM12">
        <v>0</v>
      </c>
      <c r="AN12">
        <v>0.59302999999999995</v>
      </c>
      <c r="AO12">
        <v>2.3519999999999999</v>
      </c>
      <c r="AP12">
        <v>5.1239999999999997</v>
      </c>
      <c r="AQ12">
        <v>0</v>
      </c>
      <c r="AR12">
        <v>11.04</v>
      </c>
      <c r="AS12">
        <v>10.089</v>
      </c>
      <c r="AT12">
        <v>9.7972260000000002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1889.2724329999996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309.48320000000001</v>
      </c>
      <c r="L13">
        <v>469.42500000000001</v>
      </c>
      <c r="M13">
        <v>92</v>
      </c>
      <c r="N13">
        <v>0</v>
      </c>
      <c r="O13">
        <v>123.66562500000001</v>
      </c>
      <c r="P13">
        <v>103.5</v>
      </c>
      <c r="Q13">
        <v>5.3875999999999999</v>
      </c>
      <c r="R13">
        <v>36.622999999999998</v>
      </c>
      <c r="S13">
        <v>13.5905</v>
      </c>
      <c r="T13">
        <v>0</v>
      </c>
      <c r="U13">
        <v>418.77</v>
      </c>
      <c r="V13">
        <v>17.170100000000001</v>
      </c>
      <c r="W13">
        <v>44.917999999999999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19.971599999999999</v>
      </c>
      <c r="AH13">
        <v>20.834</v>
      </c>
      <c r="AI13">
        <v>0</v>
      </c>
      <c r="AJ13">
        <v>0</v>
      </c>
      <c r="AK13">
        <v>26.2683</v>
      </c>
      <c r="AL13">
        <v>2.5564</v>
      </c>
      <c r="AM13">
        <v>0</v>
      </c>
      <c r="AN13">
        <v>0.59302999999999995</v>
      </c>
      <c r="AO13">
        <v>2.3519999999999999</v>
      </c>
      <c r="AP13">
        <v>12.169499999999999</v>
      </c>
      <c r="AQ13">
        <v>0</v>
      </c>
      <c r="AR13">
        <v>11.04</v>
      </c>
      <c r="AS13">
        <v>10.089</v>
      </c>
      <c r="AT13">
        <v>10.659076000000001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1902.6005829999997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309.48320000000001</v>
      </c>
      <c r="L14">
        <v>469.42500000000001</v>
      </c>
      <c r="M14">
        <v>92</v>
      </c>
      <c r="N14">
        <v>0</v>
      </c>
      <c r="O14">
        <v>123.66562500000001</v>
      </c>
      <c r="P14">
        <v>103.5</v>
      </c>
      <c r="Q14">
        <v>5.3875999999999999</v>
      </c>
      <c r="R14">
        <v>36.622999999999998</v>
      </c>
      <c r="S14">
        <v>13.5905</v>
      </c>
      <c r="T14">
        <v>0</v>
      </c>
      <c r="U14">
        <v>418.77</v>
      </c>
      <c r="V14">
        <v>17.170100000000001</v>
      </c>
      <c r="W14">
        <v>44.917999999999999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19.971599999999999</v>
      </c>
      <c r="AH14">
        <v>20.834</v>
      </c>
      <c r="AI14">
        <v>0</v>
      </c>
      <c r="AJ14">
        <v>0</v>
      </c>
      <c r="AK14">
        <v>26.2683</v>
      </c>
      <c r="AL14">
        <v>2.5564</v>
      </c>
      <c r="AM14">
        <v>0</v>
      </c>
      <c r="AN14">
        <v>0.59302999999999995</v>
      </c>
      <c r="AO14">
        <v>2.3519999999999999</v>
      </c>
      <c r="AP14">
        <v>12.169499999999999</v>
      </c>
      <c r="AQ14">
        <v>0</v>
      </c>
      <c r="AR14">
        <v>11.04</v>
      </c>
      <c r="AS14">
        <v>10.089</v>
      </c>
      <c r="AT14">
        <v>11.780179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1902.7216859999999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299.48320000000001</v>
      </c>
      <c r="L15">
        <v>469.42500000000001</v>
      </c>
      <c r="M15">
        <v>92</v>
      </c>
      <c r="N15">
        <v>0</v>
      </c>
      <c r="O15">
        <v>123.66562500000001</v>
      </c>
      <c r="P15">
        <v>103.5</v>
      </c>
      <c r="Q15">
        <v>5.3875999999999999</v>
      </c>
      <c r="R15">
        <v>36.622999999999998</v>
      </c>
      <c r="S15">
        <v>13.5905</v>
      </c>
      <c r="T15">
        <v>0</v>
      </c>
      <c r="U15">
        <v>418.77</v>
      </c>
      <c r="V15">
        <v>17.170100000000001</v>
      </c>
      <c r="W15">
        <v>44.917999999999999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19.971599999999999</v>
      </c>
      <c r="AH15">
        <v>20.834</v>
      </c>
      <c r="AI15">
        <v>0</v>
      </c>
      <c r="AJ15">
        <v>0</v>
      </c>
      <c r="AK15">
        <v>26.2683</v>
      </c>
      <c r="AL15">
        <v>2.5564</v>
      </c>
      <c r="AM15">
        <v>0</v>
      </c>
      <c r="AN15">
        <v>0.59302999999999995</v>
      </c>
      <c r="AO15">
        <v>2.3519999999999999</v>
      </c>
      <c r="AP15">
        <v>12.169499999999999</v>
      </c>
      <c r="AQ15">
        <v>0</v>
      </c>
      <c r="AR15">
        <v>11.04</v>
      </c>
      <c r="AS15">
        <v>10.089</v>
      </c>
      <c r="AT15">
        <v>13.277032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1887.6977389999997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299.48320000000001</v>
      </c>
      <c r="L16">
        <v>469.42500000000001</v>
      </c>
      <c r="M16">
        <v>92</v>
      </c>
      <c r="N16">
        <v>0</v>
      </c>
      <c r="O16">
        <v>123.66562500000001</v>
      </c>
      <c r="P16">
        <v>103.5</v>
      </c>
      <c r="Q16">
        <v>5.3875999999999999</v>
      </c>
      <c r="R16">
        <v>36.622999999999998</v>
      </c>
      <c r="S16">
        <v>13.5905</v>
      </c>
      <c r="T16">
        <v>0</v>
      </c>
      <c r="U16">
        <v>418.77</v>
      </c>
      <c r="V16">
        <v>17.170100000000001</v>
      </c>
      <c r="W16">
        <v>44.917999999999999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19.971599999999999</v>
      </c>
      <c r="AH16">
        <v>20.834</v>
      </c>
      <c r="AI16">
        <v>0</v>
      </c>
      <c r="AJ16">
        <v>0</v>
      </c>
      <c r="AK16">
        <v>26.2683</v>
      </c>
      <c r="AL16">
        <v>2.5564</v>
      </c>
      <c r="AM16">
        <v>0</v>
      </c>
      <c r="AN16">
        <v>0.59302999999999995</v>
      </c>
      <c r="AO16">
        <v>2.3519999999999999</v>
      </c>
      <c r="AP16">
        <v>12.169499999999999</v>
      </c>
      <c r="AQ16">
        <v>0</v>
      </c>
      <c r="AR16">
        <v>11.04</v>
      </c>
      <c r="AS16">
        <v>10.089</v>
      </c>
      <c r="AT16">
        <v>14.426791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1887.8474979999999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299.48320000000001</v>
      </c>
      <c r="L17">
        <v>399.42500000000001</v>
      </c>
      <c r="M17">
        <v>92</v>
      </c>
      <c r="N17">
        <v>0</v>
      </c>
      <c r="O17">
        <v>123.66562500000001</v>
      </c>
      <c r="P17">
        <v>103.5</v>
      </c>
      <c r="Q17">
        <v>5.3875999999999999</v>
      </c>
      <c r="R17">
        <v>36.622999999999998</v>
      </c>
      <c r="S17">
        <v>13.5905</v>
      </c>
      <c r="T17">
        <v>0</v>
      </c>
      <c r="U17">
        <v>418.77</v>
      </c>
      <c r="V17">
        <v>12.8089</v>
      </c>
      <c r="W17">
        <v>44.917999999999999</v>
      </c>
      <c r="X17">
        <v>98.34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19.971599999999999</v>
      </c>
      <c r="AH17">
        <v>20.834</v>
      </c>
      <c r="AI17">
        <v>0</v>
      </c>
      <c r="AJ17">
        <v>0</v>
      </c>
      <c r="AK17">
        <v>26.2683</v>
      </c>
      <c r="AL17">
        <v>2.5564</v>
      </c>
      <c r="AM17">
        <v>0</v>
      </c>
      <c r="AN17">
        <v>0.59302999999999995</v>
      </c>
      <c r="AO17">
        <v>2.3519999999999999</v>
      </c>
      <c r="AP17">
        <v>5.1239999999999997</v>
      </c>
      <c r="AQ17">
        <v>0</v>
      </c>
      <c r="AR17">
        <v>11.04</v>
      </c>
      <c r="AS17">
        <v>10.089</v>
      </c>
      <c r="AT17">
        <v>13.912557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1805.9265639999999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299.48320000000001</v>
      </c>
      <c r="L18">
        <v>347.42500000000001</v>
      </c>
      <c r="M18">
        <v>92</v>
      </c>
      <c r="N18">
        <v>0</v>
      </c>
      <c r="O18">
        <v>123.66562500000001</v>
      </c>
      <c r="P18">
        <v>103.5</v>
      </c>
      <c r="Q18">
        <v>5.3875999999999999</v>
      </c>
      <c r="R18">
        <v>36.622999999999998</v>
      </c>
      <c r="S18">
        <v>13.5905</v>
      </c>
      <c r="T18">
        <v>0</v>
      </c>
      <c r="U18">
        <v>418.77</v>
      </c>
      <c r="V18">
        <v>12.8089</v>
      </c>
      <c r="W18">
        <v>44.917999999999999</v>
      </c>
      <c r="X18">
        <v>98.34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19.971599999999999</v>
      </c>
      <c r="AH18">
        <v>20.834</v>
      </c>
      <c r="AI18">
        <v>0</v>
      </c>
      <c r="AJ18">
        <v>0</v>
      </c>
      <c r="AK18">
        <v>26.2683</v>
      </c>
      <c r="AL18">
        <v>2.5564</v>
      </c>
      <c r="AM18">
        <v>0</v>
      </c>
      <c r="AN18">
        <v>0.59302999999999995</v>
      </c>
      <c r="AO18">
        <v>2.3519999999999999</v>
      </c>
      <c r="AP18">
        <v>5.1239999999999997</v>
      </c>
      <c r="AQ18">
        <v>0</v>
      </c>
      <c r="AR18">
        <v>11.04</v>
      </c>
      <c r="AS18">
        <v>10.089</v>
      </c>
      <c r="AT18">
        <v>15.666788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1754.680795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299.48320000000001</v>
      </c>
      <c r="L19">
        <v>347.42500000000001</v>
      </c>
      <c r="M19">
        <v>92</v>
      </c>
      <c r="N19">
        <v>0</v>
      </c>
      <c r="O19">
        <v>123.66562500000001</v>
      </c>
      <c r="P19">
        <v>103.5</v>
      </c>
      <c r="Q19">
        <v>5.3875999999999999</v>
      </c>
      <c r="R19">
        <v>36.622999999999998</v>
      </c>
      <c r="S19">
        <v>13.5905</v>
      </c>
      <c r="T19">
        <v>0</v>
      </c>
      <c r="U19">
        <v>418.77</v>
      </c>
      <c r="V19">
        <v>12.8089</v>
      </c>
      <c r="W19">
        <v>44.917999999999999</v>
      </c>
      <c r="X19">
        <v>98.34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19.971599999999999</v>
      </c>
      <c r="AH19">
        <v>20.834</v>
      </c>
      <c r="AI19">
        <v>0</v>
      </c>
      <c r="AJ19">
        <v>0</v>
      </c>
      <c r="AK19">
        <v>26.2683</v>
      </c>
      <c r="AL19">
        <v>2.5564</v>
      </c>
      <c r="AM19">
        <v>0</v>
      </c>
      <c r="AN19">
        <v>0.59302999999999995</v>
      </c>
      <c r="AO19">
        <v>2.3519999999999999</v>
      </c>
      <c r="AP19">
        <v>5.1239999999999997</v>
      </c>
      <c r="AQ19">
        <v>0</v>
      </c>
      <c r="AR19">
        <v>11.04</v>
      </c>
      <c r="AS19">
        <v>10.089</v>
      </c>
      <c r="AT19">
        <v>15.974285999999999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1755.9882929999999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299.48320000000001</v>
      </c>
      <c r="L20">
        <v>419.42500000000001</v>
      </c>
      <c r="M20">
        <v>92</v>
      </c>
      <c r="N20">
        <v>0</v>
      </c>
      <c r="O20">
        <v>123.66562500000001</v>
      </c>
      <c r="P20">
        <v>103.5</v>
      </c>
      <c r="Q20">
        <v>5.3875999999999999</v>
      </c>
      <c r="R20">
        <v>36.622999999999998</v>
      </c>
      <c r="S20">
        <v>13.5905</v>
      </c>
      <c r="T20">
        <v>0</v>
      </c>
      <c r="U20">
        <v>418.77</v>
      </c>
      <c r="V20">
        <v>12.8089</v>
      </c>
      <c r="W20">
        <v>44.917999999999999</v>
      </c>
      <c r="X20">
        <v>98.34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26.2683</v>
      </c>
      <c r="AL20">
        <v>2.5564</v>
      </c>
      <c r="AM20">
        <v>0</v>
      </c>
      <c r="AN20">
        <v>0.59302999999999995</v>
      </c>
      <c r="AO20">
        <v>2.3519999999999999</v>
      </c>
      <c r="AP20">
        <v>5.1239999999999997</v>
      </c>
      <c r="AQ20">
        <v>0</v>
      </c>
      <c r="AR20">
        <v>11.04</v>
      </c>
      <c r="AS20">
        <v>10.089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1832.0140109999998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334.58319999999998</v>
      </c>
      <c r="L21">
        <v>469.42500000000001</v>
      </c>
      <c r="M21">
        <v>92</v>
      </c>
      <c r="N21">
        <v>0</v>
      </c>
      <c r="O21">
        <v>123.66562500000001</v>
      </c>
      <c r="P21">
        <v>103.5</v>
      </c>
      <c r="Q21">
        <v>5.3875999999999999</v>
      </c>
      <c r="R21">
        <v>41.424923</v>
      </c>
      <c r="S21">
        <v>13.5905</v>
      </c>
      <c r="T21">
        <v>0</v>
      </c>
      <c r="U21">
        <v>418.77</v>
      </c>
      <c r="V21">
        <v>17.170100000000001</v>
      </c>
      <c r="W21">
        <v>44.917999999999999</v>
      </c>
      <c r="X21">
        <v>98.34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0.59302999999999995</v>
      </c>
      <c r="AO21">
        <v>2.3519999999999999</v>
      </c>
      <c r="AP21">
        <v>5.1239999999999997</v>
      </c>
      <c r="AQ21">
        <v>0</v>
      </c>
      <c r="AR21">
        <v>11.04</v>
      </c>
      <c r="AS21">
        <v>10.089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1949.2847339999998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341.56009999999998</v>
      </c>
      <c r="L22">
        <v>469.42500000000001</v>
      </c>
      <c r="M22">
        <v>92</v>
      </c>
      <c r="N22">
        <v>0</v>
      </c>
      <c r="O22">
        <v>123.66562500000001</v>
      </c>
      <c r="P22">
        <v>103.5</v>
      </c>
      <c r="Q22">
        <v>5.3875999999999999</v>
      </c>
      <c r="R22">
        <v>42.390099999999997</v>
      </c>
      <c r="S22">
        <v>13.5905</v>
      </c>
      <c r="T22">
        <v>0</v>
      </c>
      <c r="U22">
        <v>418.77</v>
      </c>
      <c r="V22">
        <v>17.170100000000001</v>
      </c>
      <c r="W22">
        <v>44.917999999999999</v>
      </c>
      <c r="X22">
        <v>98.34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26.2683</v>
      </c>
      <c r="AL22">
        <v>70.882000000000005</v>
      </c>
      <c r="AM22">
        <v>0</v>
      </c>
      <c r="AN22">
        <v>0.59302999999999995</v>
      </c>
      <c r="AO22">
        <v>2.3519999999999999</v>
      </c>
      <c r="AP22">
        <v>5.1239999999999997</v>
      </c>
      <c r="AQ22">
        <v>0</v>
      </c>
      <c r="AR22">
        <v>11.04</v>
      </c>
      <c r="AS22">
        <v>10.089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2015.608211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319.48320000000001</v>
      </c>
      <c r="L23">
        <v>538.78499999999997</v>
      </c>
      <c r="M23">
        <v>92</v>
      </c>
      <c r="N23">
        <v>0</v>
      </c>
      <c r="O23">
        <v>123.66562500000001</v>
      </c>
      <c r="P23">
        <v>103.5</v>
      </c>
      <c r="Q23">
        <v>5.3575999999999997</v>
      </c>
      <c r="R23">
        <v>36.622999999999998</v>
      </c>
      <c r="S23">
        <v>13.5305</v>
      </c>
      <c r="T23">
        <v>0</v>
      </c>
      <c r="U23">
        <v>418.77</v>
      </c>
      <c r="V23">
        <v>20.724900000000002</v>
      </c>
      <c r="W23">
        <v>44.917999999999999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26.2683</v>
      </c>
      <c r="AL23">
        <v>70.882000000000005</v>
      </c>
      <c r="AM23">
        <v>0</v>
      </c>
      <c r="AN23">
        <v>0.59302999999999995</v>
      </c>
      <c r="AO23">
        <v>2.3519999999999999</v>
      </c>
      <c r="AP23">
        <v>5.1239999999999997</v>
      </c>
      <c r="AQ23">
        <v>0</v>
      </c>
      <c r="AR23">
        <v>11.04</v>
      </c>
      <c r="AS23">
        <v>10.089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2079.0716130000001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319.48320000000001</v>
      </c>
      <c r="L24">
        <v>607.28</v>
      </c>
      <c r="M24">
        <v>92</v>
      </c>
      <c r="N24">
        <v>0</v>
      </c>
      <c r="O24">
        <v>123.66562500000001</v>
      </c>
      <c r="P24">
        <v>103.5</v>
      </c>
      <c r="Q24">
        <v>8.4224999999999994</v>
      </c>
      <c r="R24">
        <v>36.622999999999998</v>
      </c>
      <c r="S24">
        <v>21.626999999999999</v>
      </c>
      <c r="T24">
        <v>0</v>
      </c>
      <c r="U24">
        <v>418.77</v>
      </c>
      <c r="V24">
        <v>20.724900000000002</v>
      </c>
      <c r="W24">
        <v>44.917999999999999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19.971599999999999</v>
      </c>
      <c r="AH24">
        <v>37.880000000000003</v>
      </c>
      <c r="AI24">
        <v>0</v>
      </c>
      <c r="AJ24">
        <v>0</v>
      </c>
      <c r="AK24">
        <v>26.2683</v>
      </c>
      <c r="AL24">
        <v>70.882000000000005</v>
      </c>
      <c r="AM24">
        <v>5.1986999999999997</v>
      </c>
      <c r="AN24">
        <v>0.59302999999999995</v>
      </c>
      <c r="AO24">
        <v>2.3519999999999999</v>
      </c>
      <c r="AP24">
        <v>5.1239999999999997</v>
      </c>
      <c r="AQ24">
        <v>16.884</v>
      </c>
      <c r="AR24">
        <v>11.04</v>
      </c>
      <c r="AS24">
        <v>10.089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2197.8567129999992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319.48320000000001</v>
      </c>
      <c r="L25">
        <v>607.28</v>
      </c>
      <c r="M25">
        <v>92</v>
      </c>
      <c r="N25">
        <v>0</v>
      </c>
      <c r="O25">
        <v>123.66562500000001</v>
      </c>
      <c r="P25">
        <v>103.5</v>
      </c>
      <c r="Q25">
        <v>8.4224999999999994</v>
      </c>
      <c r="R25">
        <v>36.622999999999998</v>
      </c>
      <c r="S25">
        <v>21.626999999999999</v>
      </c>
      <c r="T25">
        <v>0</v>
      </c>
      <c r="U25">
        <v>418.77</v>
      </c>
      <c r="V25">
        <v>20.724900000000002</v>
      </c>
      <c r="W25">
        <v>44.917999999999999</v>
      </c>
      <c r="X25">
        <v>98.34375</v>
      </c>
      <c r="Y25">
        <v>0</v>
      </c>
      <c r="Z25">
        <v>0</v>
      </c>
      <c r="AA25">
        <v>0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56.82</v>
      </c>
      <c r="AI25">
        <v>3.1825000000000001</v>
      </c>
      <c r="AJ25">
        <v>0</v>
      </c>
      <c r="AK25">
        <v>26.2683</v>
      </c>
      <c r="AL25">
        <v>70.882000000000005</v>
      </c>
      <c r="AM25">
        <v>5.1986999999999997</v>
      </c>
      <c r="AN25">
        <v>0.59302999999999995</v>
      </c>
      <c r="AO25">
        <v>2.3519999999999999</v>
      </c>
      <c r="AP25">
        <v>5.1239999999999997</v>
      </c>
      <c r="AQ25">
        <v>16.884</v>
      </c>
      <c r="AR25">
        <v>11.04</v>
      </c>
      <c r="AS25">
        <v>10.089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2229.7731129999993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607.28</v>
      </c>
      <c r="M26">
        <v>92</v>
      </c>
      <c r="N26">
        <v>0</v>
      </c>
      <c r="O26">
        <v>123.66562500000001</v>
      </c>
      <c r="P26">
        <v>103.5</v>
      </c>
      <c r="Q26">
        <v>8.4224999999999994</v>
      </c>
      <c r="R26">
        <v>36.622999999999998</v>
      </c>
      <c r="S26">
        <v>21.626999999999999</v>
      </c>
      <c r="T26">
        <v>0</v>
      </c>
      <c r="U26">
        <v>418.77</v>
      </c>
      <c r="V26">
        <v>20.724900000000002</v>
      </c>
      <c r="W26">
        <v>44.917999999999999</v>
      </c>
      <c r="X26">
        <v>98.34375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75.760000000000005</v>
      </c>
      <c r="AI26">
        <v>6.3650000000000002</v>
      </c>
      <c r="AJ26">
        <v>0</v>
      </c>
      <c r="AK26">
        <v>26.2683</v>
      </c>
      <c r="AL26">
        <v>25.564</v>
      </c>
      <c r="AM26">
        <v>5.1986999999999997</v>
      </c>
      <c r="AN26">
        <v>0.59302999999999995</v>
      </c>
      <c r="AO26">
        <v>2.3519999999999999</v>
      </c>
      <c r="AP26">
        <v>5.1239999999999997</v>
      </c>
      <c r="AQ26">
        <v>47.25</v>
      </c>
      <c r="AR26">
        <v>11.04</v>
      </c>
      <c r="AS26">
        <v>10.089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2299.8961129999993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607.28</v>
      </c>
      <c r="M27">
        <v>92</v>
      </c>
      <c r="N27">
        <v>0</v>
      </c>
      <c r="O27">
        <v>123.66562500000001</v>
      </c>
      <c r="P27">
        <v>103.5</v>
      </c>
      <c r="Q27">
        <v>8.4224999999999994</v>
      </c>
      <c r="R27">
        <v>36.622999999999998</v>
      </c>
      <c r="S27">
        <v>21.626999999999999</v>
      </c>
      <c r="T27">
        <v>0</v>
      </c>
      <c r="U27">
        <v>418.77</v>
      </c>
      <c r="V27">
        <v>20.724900000000002</v>
      </c>
      <c r="W27">
        <v>44.917999999999999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85.23</v>
      </c>
      <c r="AI27">
        <v>32.700823999999997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2.3519999999999999</v>
      </c>
      <c r="AP27">
        <v>5.1239999999999997</v>
      </c>
      <c r="AQ27">
        <v>62.244</v>
      </c>
      <c r="AR27">
        <v>11.04</v>
      </c>
      <c r="AS27">
        <v>10.089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98.65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2480.9455289999992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607.28</v>
      </c>
      <c r="M28">
        <v>92</v>
      </c>
      <c r="N28">
        <v>0</v>
      </c>
      <c r="O28">
        <v>123.66562500000001</v>
      </c>
      <c r="P28">
        <v>103.5</v>
      </c>
      <c r="Q28">
        <v>8.4224999999999994</v>
      </c>
      <c r="R28">
        <v>36.622999999999998</v>
      </c>
      <c r="S28">
        <v>21.626999999999999</v>
      </c>
      <c r="T28">
        <v>0</v>
      </c>
      <c r="U28">
        <v>418.77</v>
      </c>
      <c r="V28">
        <v>20.724900000000002</v>
      </c>
      <c r="W28">
        <v>44.917999999999999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2.3519999999999999</v>
      </c>
      <c r="AP28">
        <v>5.1239999999999997</v>
      </c>
      <c r="AQ28">
        <v>62.244</v>
      </c>
      <c r="AR28">
        <v>11.04</v>
      </c>
      <c r="AS28">
        <v>10.089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2555.5987089999994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637.91999999999996</v>
      </c>
      <c r="M29">
        <v>92</v>
      </c>
      <c r="N29">
        <v>0</v>
      </c>
      <c r="O29">
        <v>123.66562500000001</v>
      </c>
      <c r="P29">
        <v>103.5</v>
      </c>
      <c r="Q29">
        <v>8.4224999999999994</v>
      </c>
      <c r="R29">
        <v>36.622999999999998</v>
      </c>
      <c r="S29">
        <v>21.626999999999999</v>
      </c>
      <c r="T29">
        <v>0</v>
      </c>
      <c r="U29">
        <v>418.77</v>
      </c>
      <c r="V29">
        <v>20.724900000000002</v>
      </c>
      <c r="W29">
        <v>44.917999999999999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2.3519999999999999</v>
      </c>
      <c r="AP29">
        <v>5.1239999999999997</v>
      </c>
      <c r="AQ29">
        <v>62.244</v>
      </c>
      <c r="AR29">
        <v>11.04</v>
      </c>
      <c r="AS29">
        <v>10.089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2587.2387089999997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637.91999999999996</v>
      </c>
      <c r="M30">
        <v>92</v>
      </c>
      <c r="N30">
        <v>0</v>
      </c>
      <c r="O30">
        <v>123.66562500000001</v>
      </c>
      <c r="P30">
        <v>103.5</v>
      </c>
      <c r="Q30">
        <v>8.4224999999999994</v>
      </c>
      <c r="R30">
        <v>36.622999999999998</v>
      </c>
      <c r="S30">
        <v>21.626999999999999</v>
      </c>
      <c r="T30">
        <v>0</v>
      </c>
      <c r="U30">
        <v>418.77</v>
      </c>
      <c r="V30">
        <v>20.724900000000002</v>
      </c>
      <c r="W30">
        <v>44.917999999999999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39.0456</v>
      </c>
      <c r="AG30">
        <v>19.971599999999999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2.3519999999999999</v>
      </c>
      <c r="AP30">
        <v>5.1239999999999997</v>
      </c>
      <c r="AQ30">
        <v>62.244</v>
      </c>
      <c r="AR30">
        <v>11.04</v>
      </c>
      <c r="AS30">
        <v>10.089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2590.2387089999997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637.91999999999996</v>
      </c>
      <c r="M31">
        <v>92</v>
      </c>
      <c r="N31">
        <v>0</v>
      </c>
      <c r="O31">
        <v>123.66562500000001</v>
      </c>
      <c r="P31">
        <v>103.5</v>
      </c>
      <c r="Q31">
        <v>8.4224999999999994</v>
      </c>
      <c r="R31">
        <v>36.622999999999998</v>
      </c>
      <c r="S31">
        <v>21.626999999999999</v>
      </c>
      <c r="T31">
        <v>0</v>
      </c>
      <c r="U31">
        <v>418.77</v>
      </c>
      <c r="V31">
        <v>17.170100000000001</v>
      </c>
      <c r="W31">
        <v>44.917999999999999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39.0456</v>
      </c>
      <c r="AG31">
        <v>19.971599999999999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2.3519999999999999</v>
      </c>
      <c r="AP31">
        <v>5.1239999999999997</v>
      </c>
      <c r="AQ31">
        <v>62.244</v>
      </c>
      <c r="AR31">
        <v>48.576000000000001</v>
      </c>
      <c r="AS31">
        <v>10.089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2611.8657469999994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637.91999999999996</v>
      </c>
      <c r="M32">
        <v>92</v>
      </c>
      <c r="N32">
        <v>0</v>
      </c>
      <c r="O32">
        <v>123.66562500000001</v>
      </c>
      <c r="P32">
        <v>103.5</v>
      </c>
      <c r="Q32">
        <v>8.4224999999999994</v>
      </c>
      <c r="R32">
        <v>36.622999999999998</v>
      </c>
      <c r="S32">
        <v>21.626999999999999</v>
      </c>
      <c r="T32">
        <v>0</v>
      </c>
      <c r="U32">
        <v>418.77</v>
      </c>
      <c r="V32">
        <v>17.170100000000001</v>
      </c>
      <c r="W32">
        <v>44.917999999999999</v>
      </c>
      <c r="X32">
        <v>98.34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26.622</v>
      </c>
      <c r="AG32">
        <v>19.971599999999999</v>
      </c>
      <c r="AH32">
        <v>85.23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2.3519999999999999</v>
      </c>
      <c r="AP32">
        <v>5.1239999999999997</v>
      </c>
      <c r="AQ32">
        <v>62.244</v>
      </c>
      <c r="AR32">
        <v>48.576000000000001</v>
      </c>
      <c r="AS32">
        <v>10.089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2476.1598829999989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637.91999999999996</v>
      </c>
      <c r="M33">
        <v>92</v>
      </c>
      <c r="N33">
        <v>0</v>
      </c>
      <c r="O33">
        <v>123.66562500000001</v>
      </c>
      <c r="P33">
        <v>103.5</v>
      </c>
      <c r="Q33">
        <v>8.4224999999999994</v>
      </c>
      <c r="R33">
        <v>36.622999999999998</v>
      </c>
      <c r="S33">
        <v>21.626999999999999</v>
      </c>
      <c r="T33">
        <v>0</v>
      </c>
      <c r="U33">
        <v>418.77</v>
      </c>
      <c r="V33">
        <v>17.170100000000001</v>
      </c>
      <c r="W33">
        <v>44.917999999999999</v>
      </c>
      <c r="X33">
        <v>98.34</v>
      </c>
      <c r="Y33">
        <v>0</v>
      </c>
      <c r="Z33">
        <v>0</v>
      </c>
      <c r="AA33">
        <v>8.69</v>
      </c>
      <c r="AB33">
        <v>26.260100000000001</v>
      </c>
      <c r="AC33">
        <v>0</v>
      </c>
      <c r="AD33">
        <v>18.229800000000001</v>
      </c>
      <c r="AE33">
        <v>32.957704</v>
      </c>
      <c r="AF33">
        <v>17.748000000000001</v>
      </c>
      <c r="AG33">
        <v>19.971599999999999</v>
      </c>
      <c r="AH33">
        <v>75.760000000000005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1.47</v>
      </c>
      <c r="AP33">
        <v>5.1239999999999997</v>
      </c>
      <c r="AQ33">
        <v>62.244</v>
      </c>
      <c r="AR33">
        <v>13.247999999999999</v>
      </c>
      <c r="AS33">
        <v>10.089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2353.5194109999993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637.91999999999996</v>
      </c>
      <c r="M34">
        <v>92</v>
      </c>
      <c r="N34">
        <v>0</v>
      </c>
      <c r="O34">
        <v>123.66562500000001</v>
      </c>
      <c r="P34">
        <v>103.5</v>
      </c>
      <c r="Q34">
        <v>8.4224999999999994</v>
      </c>
      <c r="R34">
        <v>36.622999999999998</v>
      </c>
      <c r="S34">
        <v>21.626999999999999</v>
      </c>
      <c r="T34">
        <v>0</v>
      </c>
      <c r="U34">
        <v>418.77</v>
      </c>
      <c r="V34">
        <v>17.170100000000001</v>
      </c>
      <c r="W34">
        <v>44.917999999999999</v>
      </c>
      <c r="X34">
        <v>98.34</v>
      </c>
      <c r="Y34">
        <v>0</v>
      </c>
      <c r="Z34">
        <v>0</v>
      </c>
      <c r="AA34">
        <v>0</v>
      </c>
      <c r="AB34">
        <v>13.0634</v>
      </c>
      <c r="AC34">
        <v>0</v>
      </c>
      <c r="AD34">
        <v>10.0396</v>
      </c>
      <c r="AE34">
        <v>32.957704</v>
      </c>
      <c r="AF34">
        <v>8.8740000000000006</v>
      </c>
      <c r="AG34">
        <v>19.971599999999999</v>
      </c>
      <c r="AH34">
        <v>56.82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0.59302999999999995</v>
      </c>
      <c r="AO34">
        <v>1.47</v>
      </c>
      <c r="AP34">
        <v>5.1239999999999997</v>
      </c>
      <c r="AQ34">
        <v>62.244</v>
      </c>
      <c r="AR34">
        <v>13.247999999999999</v>
      </c>
      <c r="AS34">
        <v>10.089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2295.4460109999995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571.36563899999999</v>
      </c>
      <c r="M35">
        <v>92</v>
      </c>
      <c r="N35">
        <v>0</v>
      </c>
      <c r="O35">
        <v>123.66562500000001</v>
      </c>
      <c r="P35">
        <v>103.5</v>
      </c>
      <c r="Q35">
        <v>5.3575999999999997</v>
      </c>
      <c r="R35">
        <v>42.390099999999997</v>
      </c>
      <c r="S35">
        <v>13.5305</v>
      </c>
      <c r="T35">
        <v>0</v>
      </c>
      <c r="U35">
        <v>418.77</v>
      </c>
      <c r="V35">
        <v>17.170100000000001</v>
      </c>
      <c r="W35">
        <v>44.917999999999999</v>
      </c>
      <c r="X35">
        <v>98.34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32.957704</v>
      </c>
      <c r="AF35">
        <v>8.8740000000000006</v>
      </c>
      <c r="AG35">
        <v>19.971599999999999</v>
      </c>
      <c r="AH35">
        <v>37.880000000000003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0.59302999999999995</v>
      </c>
      <c r="AO35">
        <v>1.47</v>
      </c>
      <c r="AP35">
        <v>5.1239999999999997</v>
      </c>
      <c r="AQ35">
        <v>62.244</v>
      </c>
      <c r="AR35">
        <v>13.247999999999999</v>
      </c>
      <c r="AS35">
        <v>10.089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2198.5177500000004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468.78500000000003</v>
      </c>
      <c r="M36">
        <v>92</v>
      </c>
      <c r="N36">
        <v>0</v>
      </c>
      <c r="O36">
        <v>123.66562500000001</v>
      </c>
      <c r="P36">
        <v>103.5</v>
      </c>
      <c r="Q36">
        <v>5.3575999999999997</v>
      </c>
      <c r="R36">
        <v>42.390099999999997</v>
      </c>
      <c r="S36">
        <v>13.5305</v>
      </c>
      <c r="T36">
        <v>0</v>
      </c>
      <c r="U36">
        <v>418.77</v>
      </c>
      <c r="V36">
        <v>17.170100000000001</v>
      </c>
      <c r="W36">
        <v>44.917999999999999</v>
      </c>
      <c r="X36">
        <v>98.34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32.957704</v>
      </c>
      <c r="AF36">
        <v>8.8740000000000006</v>
      </c>
      <c r="AG36">
        <v>19.971599999999999</v>
      </c>
      <c r="AH36">
        <v>20.834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0.59302999999999995</v>
      </c>
      <c r="AO36">
        <v>1.47</v>
      </c>
      <c r="AP36">
        <v>5.1239999999999997</v>
      </c>
      <c r="AQ36">
        <v>47.25</v>
      </c>
      <c r="AR36">
        <v>13.247999999999999</v>
      </c>
      <c r="AS36">
        <v>10.089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2062.650423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428.78500000000003</v>
      </c>
      <c r="M37">
        <v>92</v>
      </c>
      <c r="N37">
        <v>0</v>
      </c>
      <c r="O37">
        <v>123.66562500000001</v>
      </c>
      <c r="P37">
        <v>103.5</v>
      </c>
      <c r="Q37">
        <v>5.3575999999999997</v>
      </c>
      <c r="R37">
        <v>42.390099999999997</v>
      </c>
      <c r="S37">
        <v>13.5305</v>
      </c>
      <c r="T37">
        <v>0</v>
      </c>
      <c r="U37">
        <v>418.77</v>
      </c>
      <c r="V37">
        <v>17.170100000000001</v>
      </c>
      <c r="W37">
        <v>44.917999999999999</v>
      </c>
      <c r="X37">
        <v>98.34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20.834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0.59302999999999995</v>
      </c>
      <c r="AO37">
        <v>1.47</v>
      </c>
      <c r="AP37">
        <v>5.1239999999999997</v>
      </c>
      <c r="AQ37">
        <v>47.25</v>
      </c>
      <c r="AR37">
        <v>13.247999999999999</v>
      </c>
      <c r="AS37">
        <v>10.089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2017.3717430000002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428.78500000000003</v>
      </c>
      <c r="M38">
        <v>92</v>
      </c>
      <c r="N38">
        <v>0</v>
      </c>
      <c r="O38">
        <v>123.66562500000001</v>
      </c>
      <c r="P38">
        <v>103.5</v>
      </c>
      <c r="Q38">
        <v>5.3575999999999997</v>
      </c>
      <c r="R38">
        <v>42.390099999999997</v>
      </c>
      <c r="S38">
        <v>13.5305</v>
      </c>
      <c r="T38">
        <v>0</v>
      </c>
      <c r="U38">
        <v>418.77</v>
      </c>
      <c r="V38">
        <v>17.170100000000001</v>
      </c>
      <c r="W38">
        <v>44.917999999999999</v>
      </c>
      <c r="X38">
        <v>98.34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20.834</v>
      </c>
      <c r="AI38">
        <v>0</v>
      </c>
      <c r="AJ38">
        <v>0</v>
      </c>
      <c r="AK38">
        <v>26.2683</v>
      </c>
      <c r="AL38">
        <v>13.363</v>
      </c>
      <c r="AM38">
        <v>5.1587100000000001</v>
      </c>
      <c r="AN38">
        <v>0.59302999999999995</v>
      </c>
      <c r="AO38">
        <v>1.47</v>
      </c>
      <c r="AP38">
        <v>5.1239999999999997</v>
      </c>
      <c r="AQ38">
        <v>31.122</v>
      </c>
      <c r="AR38">
        <v>13.247999999999999</v>
      </c>
      <c r="AS38">
        <v>10.089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2007.1237730000003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428.78500000000003</v>
      </c>
      <c r="M39">
        <v>92</v>
      </c>
      <c r="N39">
        <v>0</v>
      </c>
      <c r="O39">
        <v>123.66562500000001</v>
      </c>
      <c r="P39">
        <v>103.5</v>
      </c>
      <c r="Q39">
        <v>5.3575999999999997</v>
      </c>
      <c r="R39">
        <v>42.390099999999997</v>
      </c>
      <c r="S39">
        <v>13.5305</v>
      </c>
      <c r="T39">
        <v>0</v>
      </c>
      <c r="U39">
        <v>418.77</v>
      </c>
      <c r="V39">
        <v>17.170100000000001</v>
      </c>
      <c r="W39">
        <v>44.917999999999999</v>
      </c>
      <c r="X39">
        <v>98.34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0.59302999999999995</v>
      </c>
      <c r="AO39">
        <v>1.47</v>
      </c>
      <c r="AP39">
        <v>5.1239999999999997</v>
      </c>
      <c r="AQ39">
        <v>31.122</v>
      </c>
      <c r="AR39">
        <v>13.247999999999999</v>
      </c>
      <c r="AS39">
        <v>10.089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1976.9650630000003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428.78500000000003</v>
      </c>
      <c r="M40">
        <v>92</v>
      </c>
      <c r="N40">
        <v>0</v>
      </c>
      <c r="O40">
        <v>123.66562500000001</v>
      </c>
      <c r="P40">
        <v>103.5</v>
      </c>
      <c r="Q40">
        <v>5.3575999999999997</v>
      </c>
      <c r="R40">
        <v>42.390099999999997</v>
      </c>
      <c r="S40">
        <v>13.5305</v>
      </c>
      <c r="T40">
        <v>0</v>
      </c>
      <c r="U40">
        <v>418.77</v>
      </c>
      <c r="V40">
        <v>17.170100000000001</v>
      </c>
      <c r="W40">
        <v>44.917999999999999</v>
      </c>
      <c r="X40">
        <v>98.34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32.957704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0.59302999999999995</v>
      </c>
      <c r="AO40">
        <v>1.47</v>
      </c>
      <c r="AP40">
        <v>5.1239999999999997</v>
      </c>
      <c r="AQ40">
        <v>15.561</v>
      </c>
      <c r="AR40">
        <v>13.247999999999999</v>
      </c>
      <c r="AS40">
        <v>12.779400000000001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1964.0944630000001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428.78500000000003</v>
      </c>
      <c r="M41">
        <v>92</v>
      </c>
      <c r="N41">
        <v>0</v>
      </c>
      <c r="O41">
        <v>123.66562500000001</v>
      </c>
      <c r="P41">
        <v>103.5</v>
      </c>
      <c r="Q41">
        <v>5.3575999999999997</v>
      </c>
      <c r="R41">
        <v>42.390099999999997</v>
      </c>
      <c r="S41">
        <v>13.5305</v>
      </c>
      <c r="T41">
        <v>0</v>
      </c>
      <c r="U41">
        <v>418.77</v>
      </c>
      <c r="V41">
        <v>17.170100000000001</v>
      </c>
      <c r="W41">
        <v>44.917999999999999</v>
      </c>
      <c r="X41">
        <v>98.34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32.957704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22.077999999999999</v>
      </c>
      <c r="AM41">
        <v>0</v>
      </c>
      <c r="AN41">
        <v>0.59302999999999995</v>
      </c>
      <c r="AO41">
        <v>1.47</v>
      </c>
      <c r="AP41">
        <v>5.1239999999999997</v>
      </c>
      <c r="AQ41">
        <v>15.561</v>
      </c>
      <c r="AR41">
        <v>49.68</v>
      </c>
      <c r="AS41">
        <v>31.897382</v>
      </c>
      <c r="AT41">
        <v>19.994689999999999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2028.3541310000003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428.78500000000003</v>
      </c>
      <c r="M42">
        <v>92</v>
      </c>
      <c r="N42">
        <v>0</v>
      </c>
      <c r="O42">
        <v>123.66562500000001</v>
      </c>
      <c r="P42">
        <v>103.5</v>
      </c>
      <c r="Q42">
        <v>5.3575999999999997</v>
      </c>
      <c r="R42">
        <v>42.390099999999997</v>
      </c>
      <c r="S42">
        <v>13.5305</v>
      </c>
      <c r="T42">
        <v>0</v>
      </c>
      <c r="U42">
        <v>418.77</v>
      </c>
      <c r="V42">
        <v>17.170100000000001</v>
      </c>
      <c r="W42">
        <v>44.917999999999999</v>
      </c>
      <c r="X42">
        <v>98.34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32.957704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22.077999999999999</v>
      </c>
      <c r="AM42">
        <v>0</v>
      </c>
      <c r="AN42">
        <v>0.59302999999999995</v>
      </c>
      <c r="AO42">
        <v>1.47</v>
      </c>
      <c r="AP42">
        <v>5.1239999999999997</v>
      </c>
      <c r="AQ42">
        <v>0</v>
      </c>
      <c r="AR42">
        <v>49.68</v>
      </c>
      <c r="AS42">
        <v>31.897382</v>
      </c>
      <c r="AT42">
        <v>18.681335000000001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2011.4797760000004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428.78500000000003</v>
      </c>
      <c r="M43">
        <v>92</v>
      </c>
      <c r="N43">
        <v>0</v>
      </c>
      <c r="O43">
        <v>123.66562500000001</v>
      </c>
      <c r="P43">
        <v>103.5</v>
      </c>
      <c r="Q43">
        <v>5.3575999999999997</v>
      </c>
      <c r="R43">
        <v>42.390099999999997</v>
      </c>
      <c r="S43">
        <v>13.5305</v>
      </c>
      <c r="T43">
        <v>0</v>
      </c>
      <c r="U43">
        <v>418.77</v>
      </c>
      <c r="V43">
        <v>17.170100000000001</v>
      </c>
      <c r="W43">
        <v>44.917999999999999</v>
      </c>
      <c r="X43">
        <v>98.34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32.957704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26.2683</v>
      </c>
      <c r="AL43">
        <v>22.077999999999999</v>
      </c>
      <c r="AM43">
        <v>0</v>
      </c>
      <c r="AN43">
        <v>0.59302999999999995</v>
      </c>
      <c r="AO43">
        <v>1.47</v>
      </c>
      <c r="AP43">
        <v>12.169499999999999</v>
      </c>
      <c r="AQ43">
        <v>0</v>
      </c>
      <c r="AR43">
        <v>11.04</v>
      </c>
      <c r="AS43">
        <v>31.897382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1991.2039450000002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428.78500000000003</v>
      </c>
      <c r="M44">
        <v>92</v>
      </c>
      <c r="N44">
        <v>0</v>
      </c>
      <c r="O44">
        <v>123.66562500000001</v>
      </c>
      <c r="P44">
        <v>103.5</v>
      </c>
      <c r="Q44">
        <v>5.3575999999999997</v>
      </c>
      <c r="R44">
        <v>42.390099999999997</v>
      </c>
      <c r="S44">
        <v>13.5305</v>
      </c>
      <c r="T44">
        <v>0</v>
      </c>
      <c r="U44">
        <v>418.77</v>
      </c>
      <c r="V44">
        <v>17.170100000000001</v>
      </c>
      <c r="W44">
        <v>44.917999999999999</v>
      </c>
      <c r="X44">
        <v>98.34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26.2683</v>
      </c>
      <c r="AL44">
        <v>22.077999999999999</v>
      </c>
      <c r="AM44">
        <v>0</v>
      </c>
      <c r="AN44">
        <v>0.59302999999999995</v>
      </c>
      <c r="AO44">
        <v>1.47</v>
      </c>
      <c r="AP44">
        <v>12.169499999999999</v>
      </c>
      <c r="AQ44">
        <v>0</v>
      </c>
      <c r="AR44">
        <v>11.04</v>
      </c>
      <c r="AS44">
        <v>31.897382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1974.7250930000002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338.48320000000001</v>
      </c>
      <c r="L45">
        <v>428.78500000000003</v>
      </c>
      <c r="M45">
        <v>92</v>
      </c>
      <c r="N45">
        <v>0</v>
      </c>
      <c r="O45">
        <v>123.66562500000001</v>
      </c>
      <c r="P45">
        <v>103.5</v>
      </c>
      <c r="Q45">
        <v>5.3575999999999997</v>
      </c>
      <c r="R45">
        <v>41.622999999999998</v>
      </c>
      <c r="S45">
        <v>13.5305</v>
      </c>
      <c r="T45">
        <v>0</v>
      </c>
      <c r="U45">
        <v>418.77</v>
      </c>
      <c r="V45">
        <v>16.808900000000001</v>
      </c>
      <c r="W45">
        <v>44.917999999999999</v>
      </c>
      <c r="X45">
        <v>98.34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26.2683</v>
      </c>
      <c r="AL45">
        <v>22.077999999999999</v>
      </c>
      <c r="AM45">
        <v>0</v>
      </c>
      <c r="AN45">
        <v>0.59302999999999995</v>
      </c>
      <c r="AO45">
        <v>1.47</v>
      </c>
      <c r="AP45">
        <v>12.169499999999999</v>
      </c>
      <c r="AQ45">
        <v>0</v>
      </c>
      <c r="AR45">
        <v>11.04</v>
      </c>
      <c r="AS45">
        <v>31.897382</v>
      </c>
      <c r="AT45">
        <v>19.089492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1969.6093810000002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324.48320000000001</v>
      </c>
      <c r="L46">
        <v>428.78500000000003</v>
      </c>
      <c r="M46">
        <v>92</v>
      </c>
      <c r="N46">
        <v>0</v>
      </c>
      <c r="O46">
        <v>123.66562500000001</v>
      </c>
      <c r="P46">
        <v>103.5</v>
      </c>
      <c r="Q46">
        <v>5.3575999999999997</v>
      </c>
      <c r="R46">
        <v>41.622999999999998</v>
      </c>
      <c r="S46">
        <v>13.5305</v>
      </c>
      <c r="T46">
        <v>0</v>
      </c>
      <c r="U46">
        <v>418.77</v>
      </c>
      <c r="V46">
        <v>16.808900000000001</v>
      </c>
      <c r="W46">
        <v>44.917999999999999</v>
      </c>
      <c r="X46">
        <v>98.34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26.2683</v>
      </c>
      <c r="AL46">
        <v>22.077999999999999</v>
      </c>
      <c r="AM46">
        <v>0</v>
      </c>
      <c r="AN46">
        <v>0.59302999999999995</v>
      </c>
      <c r="AO46">
        <v>1.47</v>
      </c>
      <c r="AP46">
        <v>12.169499999999999</v>
      </c>
      <c r="AQ46">
        <v>0</v>
      </c>
      <c r="AR46">
        <v>11.04</v>
      </c>
      <c r="AS46">
        <v>24.75168</v>
      </c>
      <c r="AT46">
        <v>17.959949000000002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1947.3341360000002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324.48320000000001</v>
      </c>
      <c r="L47">
        <v>428.78500000000003</v>
      </c>
      <c r="M47">
        <v>92</v>
      </c>
      <c r="N47">
        <v>0</v>
      </c>
      <c r="O47">
        <v>123.66562500000001</v>
      </c>
      <c r="P47">
        <v>103.5</v>
      </c>
      <c r="Q47">
        <v>5.3575999999999997</v>
      </c>
      <c r="R47">
        <v>41.622999999999998</v>
      </c>
      <c r="S47">
        <v>13.5305</v>
      </c>
      <c r="T47">
        <v>0</v>
      </c>
      <c r="U47">
        <v>418.77</v>
      </c>
      <c r="V47">
        <v>16.808900000000001</v>
      </c>
      <c r="W47">
        <v>44.917999999999999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26.2683</v>
      </c>
      <c r="AL47">
        <v>22.077999999999999</v>
      </c>
      <c r="AM47">
        <v>0</v>
      </c>
      <c r="AN47">
        <v>0.59302999999999995</v>
      </c>
      <c r="AO47">
        <v>1.47</v>
      </c>
      <c r="AP47">
        <v>5.1239999999999997</v>
      </c>
      <c r="AQ47">
        <v>0</v>
      </c>
      <c r="AR47">
        <v>11.04</v>
      </c>
      <c r="AS47">
        <v>11.434200000000001</v>
      </c>
      <c r="AT47">
        <v>16.355663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1917.3034700000001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324.48320000000001</v>
      </c>
      <c r="L48">
        <v>428.78500000000003</v>
      </c>
      <c r="M48">
        <v>92</v>
      </c>
      <c r="N48">
        <v>0</v>
      </c>
      <c r="O48">
        <v>123.66562500000001</v>
      </c>
      <c r="P48">
        <v>103.5</v>
      </c>
      <c r="Q48">
        <v>5.3575999999999997</v>
      </c>
      <c r="R48">
        <v>41.622999999999998</v>
      </c>
      <c r="S48">
        <v>13.5305</v>
      </c>
      <c r="T48">
        <v>0</v>
      </c>
      <c r="U48">
        <v>418.77</v>
      </c>
      <c r="V48">
        <v>16.808900000000001</v>
      </c>
      <c r="W48">
        <v>44.917999999999999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26.2683</v>
      </c>
      <c r="AL48">
        <v>22.077999999999999</v>
      </c>
      <c r="AM48">
        <v>0</v>
      </c>
      <c r="AN48">
        <v>0.59302999999999995</v>
      </c>
      <c r="AO48">
        <v>1.47</v>
      </c>
      <c r="AP48">
        <v>5.1239999999999997</v>
      </c>
      <c r="AQ48">
        <v>0</v>
      </c>
      <c r="AR48">
        <v>11.04</v>
      </c>
      <c r="AS48">
        <v>10.089</v>
      </c>
      <c r="AT48">
        <v>16.340346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1915.942953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324.48320000000001</v>
      </c>
      <c r="L49">
        <v>428.78500000000003</v>
      </c>
      <c r="M49">
        <v>92</v>
      </c>
      <c r="N49">
        <v>0</v>
      </c>
      <c r="O49">
        <v>123.66562500000001</v>
      </c>
      <c r="P49">
        <v>103.5</v>
      </c>
      <c r="Q49">
        <v>5.3575999999999997</v>
      </c>
      <c r="R49">
        <v>41.622999999999998</v>
      </c>
      <c r="S49">
        <v>13.5305</v>
      </c>
      <c r="T49">
        <v>0</v>
      </c>
      <c r="U49">
        <v>418.77</v>
      </c>
      <c r="V49">
        <v>16.808900000000001</v>
      </c>
      <c r="W49">
        <v>44.917999999999999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26.2683</v>
      </c>
      <c r="AL49">
        <v>22.077999999999999</v>
      </c>
      <c r="AM49">
        <v>0</v>
      </c>
      <c r="AN49">
        <v>0.59302999999999995</v>
      </c>
      <c r="AO49">
        <v>1.47</v>
      </c>
      <c r="AP49">
        <v>5.1239999999999997</v>
      </c>
      <c r="AQ49">
        <v>0</v>
      </c>
      <c r="AR49">
        <v>49.68</v>
      </c>
      <c r="AS49">
        <v>10.089</v>
      </c>
      <c r="AT49">
        <v>18.804918000000001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1963.0475250000002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297.48320000000001</v>
      </c>
      <c r="L50">
        <v>428.78500000000003</v>
      </c>
      <c r="M50">
        <v>92</v>
      </c>
      <c r="N50">
        <v>0</v>
      </c>
      <c r="O50">
        <v>123.66562500000001</v>
      </c>
      <c r="P50">
        <v>103.5</v>
      </c>
      <c r="Q50">
        <v>5.3575999999999997</v>
      </c>
      <c r="R50">
        <v>36.622999999999998</v>
      </c>
      <c r="S50">
        <v>13.5305</v>
      </c>
      <c r="T50">
        <v>0</v>
      </c>
      <c r="U50">
        <v>418.77</v>
      </c>
      <c r="V50">
        <v>12.8089</v>
      </c>
      <c r="W50">
        <v>44.917999999999999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26.2683</v>
      </c>
      <c r="AL50">
        <v>22.077999999999999</v>
      </c>
      <c r="AM50">
        <v>0</v>
      </c>
      <c r="AN50">
        <v>0.59302999999999995</v>
      </c>
      <c r="AO50">
        <v>1.47</v>
      </c>
      <c r="AP50">
        <v>5.1239999999999997</v>
      </c>
      <c r="AQ50">
        <v>0</v>
      </c>
      <c r="AR50">
        <v>49.68</v>
      </c>
      <c r="AS50">
        <v>10.089</v>
      </c>
      <c r="AT50">
        <v>19.655722000000001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1926.8983290000001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297.48320000000001</v>
      </c>
      <c r="L51">
        <v>428.78500000000003</v>
      </c>
      <c r="M51">
        <v>92</v>
      </c>
      <c r="N51">
        <v>0</v>
      </c>
      <c r="O51">
        <v>123.66562500000001</v>
      </c>
      <c r="P51">
        <v>103.5</v>
      </c>
      <c r="Q51">
        <v>5.3575999999999997</v>
      </c>
      <c r="R51">
        <v>36.622999999999998</v>
      </c>
      <c r="S51">
        <v>13.5305</v>
      </c>
      <c r="T51">
        <v>0</v>
      </c>
      <c r="U51">
        <v>418.77</v>
      </c>
      <c r="V51">
        <v>12.8089</v>
      </c>
      <c r="W51">
        <v>44.917999999999999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26.2683</v>
      </c>
      <c r="AL51">
        <v>22.077999999999999</v>
      </c>
      <c r="AM51">
        <v>0</v>
      </c>
      <c r="AN51">
        <v>0.59302999999999995</v>
      </c>
      <c r="AO51">
        <v>1.47</v>
      </c>
      <c r="AP51">
        <v>5.1239999999999997</v>
      </c>
      <c r="AQ51">
        <v>0</v>
      </c>
      <c r="AR51">
        <v>13.247999999999999</v>
      </c>
      <c r="AS51">
        <v>10.089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1891.8106110000001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297.48320000000001</v>
      </c>
      <c r="L52">
        <v>428.78500000000003</v>
      </c>
      <c r="M52">
        <v>92</v>
      </c>
      <c r="N52">
        <v>0</v>
      </c>
      <c r="O52">
        <v>123.66562500000001</v>
      </c>
      <c r="P52">
        <v>103.5</v>
      </c>
      <c r="Q52">
        <v>5.3575999999999997</v>
      </c>
      <c r="R52">
        <v>36.622999999999998</v>
      </c>
      <c r="S52">
        <v>13.5305</v>
      </c>
      <c r="T52">
        <v>0</v>
      </c>
      <c r="U52">
        <v>418.77</v>
      </c>
      <c r="V52">
        <v>12.8089</v>
      </c>
      <c r="W52">
        <v>38.510399999999997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20.834</v>
      </c>
      <c r="AI52">
        <v>0</v>
      </c>
      <c r="AJ52">
        <v>0</v>
      </c>
      <c r="AK52">
        <v>26.2683</v>
      </c>
      <c r="AL52">
        <v>22.077999999999999</v>
      </c>
      <c r="AM52">
        <v>0</v>
      </c>
      <c r="AN52">
        <v>0.59302999999999995</v>
      </c>
      <c r="AO52">
        <v>1.47</v>
      </c>
      <c r="AP52">
        <v>5.1239999999999997</v>
      </c>
      <c r="AQ52">
        <v>0</v>
      </c>
      <c r="AR52">
        <v>13.247999999999999</v>
      </c>
      <c r="AS52">
        <v>10.089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1889.4030110000001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297.48320000000001</v>
      </c>
      <c r="L53">
        <v>378.78500000000003</v>
      </c>
      <c r="M53">
        <v>92</v>
      </c>
      <c r="N53">
        <v>0</v>
      </c>
      <c r="O53">
        <v>123.66562500000001</v>
      </c>
      <c r="P53">
        <v>103.5</v>
      </c>
      <c r="Q53">
        <v>5.3575999999999997</v>
      </c>
      <c r="R53">
        <v>36.622999999999998</v>
      </c>
      <c r="S53">
        <v>13.5305</v>
      </c>
      <c r="T53">
        <v>0</v>
      </c>
      <c r="U53">
        <v>418.77</v>
      </c>
      <c r="V53">
        <v>12.8089</v>
      </c>
      <c r="W53">
        <v>38.510399999999997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20.834</v>
      </c>
      <c r="AI53">
        <v>0</v>
      </c>
      <c r="AJ53">
        <v>0</v>
      </c>
      <c r="AK53">
        <v>26.2683</v>
      </c>
      <c r="AL53">
        <v>22.077999999999999</v>
      </c>
      <c r="AM53">
        <v>0</v>
      </c>
      <c r="AN53">
        <v>0.59302999999999995</v>
      </c>
      <c r="AO53">
        <v>1.47</v>
      </c>
      <c r="AP53">
        <v>12.169499999999999</v>
      </c>
      <c r="AQ53">
        <v>0</v>
      </c>
      <c r="AR53">
        <v>13.247999999999999</v>
      </c>
      <c r="AS53">
        <v>10.089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1839.4485109999998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297.48320000000001</v>
      </c>
      <c r="L54">
        <v>378.78500000000003</v>
      </c>
      <c r="M54">
        <v>92</v>
      </c>
      <c r="N54">
        <v>0</v>
      </c>
      <c r="O54">
        <v>123.66562500000001</v>
      </c>
      <c r="P54">
        <v>103.5</v>
      </c>
      <c r="Q54">
        <v>5.3575999999999997</v>
      </c>
      <c r="R54">
        <v>36.622999999999998</v>
      </c>
      <c r="S54">
        <v>13.5305</v>
      </c>
      <c r="T54">
        <v>0</v>
      </c>
      <c r="U54">
        <v>418.77</v>
      </c>
      <c r="V54">
        <v>12.8089</v>
      </c>
      <c r="W54">
        <v>38.510399999999997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20.834</v>
      </c>
      <c r="AI54">
        <v>0</v>
      </c>
      <c r="AJ54">
        <v>0</v>
      </c>
      <c r="AK54">
        <v>26.2683</v>
      </c>
      <c r="AL54">
        <v>22.077999999999999</v>
      </c>
      <c r="AM54">
        <v>0</v>
      </c>
      <c r="AN54">
        <v>0.59302999999999995</v>
      </c>
      <c r="AO54">
        <v>1.47</v>
      </c>
      <c r="AP54">
        <v>12.169499999999999</v>
      </c>
      <c r="AQ54">
        <v>0</v>
      </c>
      <c r="AR54">
        <v>13.247999999999999</v>
      </c>
      <c r="AS54">
        <v>10.089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1839.4485109999998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297.48320000000001</v>
      </c>
      <c r="L55">
        <v>378.78500000000003</v>
      </c>
      <c r="M55">
        <v>92</v>
      </c>
      <c r="N55">
        <v>0</v>
      </c>
      <c r="O55">
        <v>123.66562500000001</v>
      </c>
      <c r="P55">
        <v>103.5</v>
      </c>
      <c r="Q55">
        <v>5.3575999999999997</v>
      </c>
      <c r="R55">
        <v>36.622999999999998</v>
      </c>
      <c r="S55">
        <v>13.5305</v>
      </c>
      <c r="T55">
        <v>0</v>
      </c>
      <c r="U55">
        <v>418.77</v>
      </c>
      <c r="V55">
        <v>12.8089</v>
      </c>
      <c r="W55">
        <v>38.3504</v>
      </c>
      <c r="X55">
        <v>98.34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20.834</v>
      </c>
      <c r="AI55">
        <v>0</v>
      </c>
      <c r="AJ55">
        <v>0</v>
      </c>
      <c r="AK55">
        <v>26.2683</v>
      </c>
      <c r="AL55">
        <v>22.077999999999999</v>
      </c>
      <c r="AM55">
        <v>0</v>
      </c>
      <c r="AN55">
        <v>0.59302999999999995</v>
      </c>
      <c r="AO55">
        <v>1.47</v>
      </c>
      <c r="AP55">
        <v>12.169499999999999</v>
      </c>
      <c r="AQ55">
        <v>0</v>
      </c>
      <c r="AR55">
        <v>11.04</v>
      </c>
      <c r="AS55">
        <v>10.089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1842.6013109999999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297.48320000000001</v>
      </c>
      <c r="L56">
        <v>378.78500000000003</v>
      </c>
      <c r="M56">
        <v>92</v>
      </c>
      <c r="N56">
        <v>0</v>
      </c>
      <c r="O56">
        <v>123.66562500000001</v>
      </c>
      <c r="P56">
        <v>103.5</v>
      </c>
      <c r="Q56">
        <v>5.3575999999999997</v>
      </c>
      <c r="R56">
        <v>36.622999999999998</v>
      </c>
      <c r="S56">
        <v>13.5305</v>
      </c>
      <c r="T56">
        <v>0</v>
      </c>
      <c r="U56">
        <v>418.77</v>
      </c>
      <c r="V56">
        <v>12.8089</v>
      </c>
      <c r="W56">
        <v>38.3504</v>
      </c>
      <c r="X56">
        <v>98.34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20.834</v>
      </c>
      <c r="AI56">
        <v>0</v>
      </c>
      <c r="AJ56">
        <v>0</v>
      </c>
      <c r="AK56">
        <v>26.2683</v>
      </c>
      <c r="AL56">
        <v>22.077999999999999</v>
      </c>
      <c r="AM56">
        <v>0</v>
      </c>
      <c r="AN56">
        <v>0.59302999999999995</v>
      </c>
      <c r="AO56">
        <v>1.47</v>
      </c>
      <c r="AP56">
        <v>12.169499999999999</v>
      </c>
      <c r="AQ56">
        <v>0</v>
      </c>
      <c r="AR56">
        <v>11.04</v>
      </c>
      <c r="AS56">
        <v>10.089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1841.6013109999999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296.27319999999997</v>
      </c>
      <c r="L57">
        <v>378.16500000000002</v>
      </c>
      <c r="M57">
        <v>92</v>
      </c>
      <c r="N57">
        <v>0</v>
      </c>
      <c r="O57">
        <v>123.66562500000001</v>
      </c>
      <c r="P57">
        <v>103.5</v>
      </c>
      <c r="Q57">
        <v>5.3575999999999997</v>
      </c>
      <c r="R57">
        <v>36.622999999999998</v>
      </c>
      <c r="S57">
        <v>13.5305</v>
      </c>
      <c r="T57">
        <v>0</v>
      </c>
      <c r="U57">
        <v>418.77</v>
      </c>
      <c r="V57">
        <v>12.8089</v>
      </c>
      <c r="W57">
        <v>43.228188000000003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20.834</v>
      </c>
      <c r="AI57">
        <v>0</v>
      </c>
      <c r="AJ57">
        <v>0</v>
      </c>
      <c r="AK57">
        <v>26.2683</v>
      </c>
      <c r="AL57">
        <v>26.725999999999999</v>
      </c>
      <c r="AM57">
        <v>0</v>
      </c>
      <c r="AN57">
        <v>0.59302999999999995</v>
      </c>
      <c r="AO57">
        <v>1.47</v>
      </c>
      <c r="AP57">
        <v>5.1239999999999997</v>
      </c>
      <c r="AQ57">
        <v>0</v>
      </c>
      <c r="AR57">
        <v>11.04</v>
      </c>
      <c r="AS57">
        <v>10.089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1840.2515990000002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296.27319999999997</v>
      </c>
      <c r="L58">
        <v>378.16500000000002</v>
      </c>
      <c r="M58">
        <v>92</v>
      </c>
      <c r="N58">
        <v>0</v>
      </c>
      <c r="O58">
        <v>123.66562500000001</v>
      </c>
      <c r="P58">
        <v>103.5</v>
      </c>
      <c r="Q58">
        <v>5.3575999999999997</v>
      </c>
      <c r="R58">
        <v>36.622999999999998</v>
      </c>
      <c r="S58">
        <v>13.5305</v>
      </c>
      <c r="T58">
        <v>0</v>
      </c>
      <c r="U58">
        <v>418.77</v>
      </c>
      <c r="V58">
        <v>12.8089</v>
      </c>
      <c r="W58">
        <v>44.917999999999999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20.834</v>
      </c>
      <c r="AI58">
        <v>0</v>
      </c>
      <c r="AJ58">
        <v>0</v>
      </c>
      <c r="AK58">
        <v>26.2683</v>
      </c>
      <c r="AL58">
        <v>70.882000000000005</v>
      </c>
      <c r="AM58">
        <v>0</v>
      </c>
      <c r="AN58">
        <v>0.59302999999999995</v>
      </c>
      <c r="AO58">
        <v>1.47</v>
      </c>
      <c r="AP58">
        <v>5.1239999999999997</v>
      </c>
      <c r="AQ58">
        <v>0</v>
      </c>
      <c r="AR58">
        <v>11.04</v>
      </c>
      <c r="AS58">
        <v>10.089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1880.097411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296.27319999999997</v>
      </c>
      <c r="L59">
        <v>378.16500000000002</v>
      </c>
      <c r="M59">
        <v>92</v>
      </c>
      <c r="N59">
        <v>0</v>
      </c>
      <c r="O59">
        <v>123.66562500000001</v>
      </c>
      <c r="P59">
        <v>103.5</v>
      </c>
      <c r="Q59">
        <v>5.3575999999999997</v>
      </c>
      <c r="R59">
        <v>36.622999999999998</v>
      </c>
      <c r="S59">
        <v>13.5305</v>
      </c>
      <c r="T59">
        <v>0</v>
      </c>
      <c r="U59">
        <v>418.77</v>
      </c>
      <c r="V59">
        <v>12.8089</v>
      </c>
      <c r="W59">
        <v>44.917999999999999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20.834</v>
      </c>
      <c r="AI59">
        <v>0</v>
      </c>
      <c r="AJ59">
        <v>0</v>
      </c>
      <c r="AK59">
        <v>26.2683</v>
      </c>
      <c r="AL59">
        <v>70.882000000000005</v>
      </c>
      <c r="AM59">
        <v>0</v>
      </c>
      <c r="AN59">
        <v>0.59302999999999995</v>
      </c>
      <c r="AO59">
        <v>1.47</v>
      </c>
      <c r="AP59">
        <v>5.1239999999999997</v>
      </c>
      <c r="AQ59">
        <v>0</v>
      </c>
      <c r="AR59">
        <v>11.04</v>
      </c>
      <c r="AS59">
        <v>10.089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1879.097411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428.16500000000002</v>
      </c>
      <c r="M60">
        <v>92</v>
      </c>
      <c r="N60">
        <v>0</v>
      </c>
      <c r="O60">
        <v>123.66562500000001</v>
      </c>
      <c r="P60">
        <v>103.5</v>
      </c>
      <c r="Q60">
        <v>5.3575999999999997</v>
      </c>
      <c r="R60">
        <v>36.622999999999998</v>
      </c>
      <c r="S60">
        <v>13.5305</v>
      </c>
      <c r="T60">
        <v>0</v>
      </c>
      <c r="U60">
        <v>418.77</v>
      </c>
      <c r="V60">
        <v>18.0718</v>
      </c>
      <c r="W60">
        <v>44.917999999999999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20.834</v>
      </c>
      <c r="AI60">
        <v>0</v>
      </c>
      <c r="AJ60">
        <v>0</v>
      </c>
      <c r="AK60">
        <v>26.2683</v>
      </c>
      <c r="AL60">
        <v>70.882000000000005</v>
      </c>
      <c r="AM60">
        <v>0</v>
      </c>
      <c r="AN60">
        <v>0.59302999999999995</v>
      </c>
      <c r="AO60">
        <v>1.47</v>
      </c>
      <c r="AP60">
        <v>5.1239999999999997</v>
      </c>
      <c r="AQ60">
        <v>0</v>
      </c>
      <c r="AR60">
        <v>11.04</v>
      </c>
      <c r="AS60">
        <v>10.089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1983.647211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428.16500000000002</v>
      </c>
      <c r="M61">
        <v>92</v>
      </c>
      <c r="N61">
        <v>0</v>
      </c>
      <c r="O61">
        <v>123.66562500000001</v>
      </c>
      <c r="P61">
        <v>103.5</v>
      </c>
      <c r="Q61">
        <v>5.3575999999999997</v>
      </c>
      <c r="R61">
        <v>36.622999999999998</v>
      </c>
      <c r="S61">
        <v>13.5305</v>
      </c>
      <c r="T61">
        <v>0</v>
      </c>
      <c r="U61">
        <v>418.77</v>
      </c>
      <c r="V61">
        <v>18.0718</v>
      </c>
      <c r="W61">
        <v>44.917999999999999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20.834</v>
      </c>
      <c r="AI61">
        <v>0</v>
      </c>
      <c r="AJ61">
        <v>0</v>
      </c>
      <c r="AK61">
        <v>26.2683</v>
      </c>
      <c r="AL61">
        <v>70.882000000000005</v>
      </c>
      <c r="AM61">
        <v>0</v>
      </c>
      <c r="AN61">
        <v>0.59302999999999995</v>
      </c>
      <c r="AO61">
        <v>1.47</v>
      </c>
      <c r="AP61">
        <v>5.1239999999999997</v>
      </c>
      <c r="AQ61">
        <v>0</v>
      </c>
      <c r="AR61">
        <v>8.8320000000000007</v>
      </c>
      <c r="AS61">
        <v>10.089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1982.4392110000001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428.16500000000002</v>
      </c>
      <c r="M62">
        <v>92</v>
      </c>
      <c r="N62">
        <v>0</v>
      </c>
      <c r="O62">
        <v>123.66562500000001</v>
      </c>
      <c r="P62">
        <v>103.5</v>
      </c>
      <c r="Q62">
        <v>5.3575999999999997</v>
      </c>
      <c r="R62">
        <v>36.622999999999998</v>
      </c>
      <c r="S62">
        <v>13.5305</v>
      </c>
      <c r="T62">
        <v>0</v>
      </c>
      <c r="U62">
        <v>418.77</v>
      </c>
      <c r="V62">
        <v>18.0718</v>
      </c>
      <c r="W62">
        <v>44.917999999999999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20.834</v>
      </c>
      <c r="AI62">
        <v>0</v>
      </c>
      <c r="AJ62">
        <v>0</v>
      </c>
      <c r="AK62">
        <v>26.2683</v>
      </c>
      <c r="AL62">
        <v>26.725999999999999</v>
      </c>
      <c r="AM62">
        <v>0</v>
      </c>
      <c r="AN62">
        <v>0.59302999999999995</v>
      </c>
      <c r="AO62">
        <v>1.47</v>
      </c>
      <c r="AP62">
        <v>5.1239999999999997</v>
      </c>
      <c r="AQ62">
        <v>0</v>
      </c>
      <c r="AR62">
        <v>8.8320000000000007</v>
      </c>
      <c r="AS62">
        <v>10.089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1932.7624109999999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494.6551</v>
      </c>
      <c r="M63">
        <v>92</v>
      </c>
      <c r="N63">
        <v>0</v>
      </c>
      <c r="O63">
        <v>123.66562500000001</v>
      </c>
      <c r="P63">
        <v>103.5</v>
      </c>
      <c r="Q63">
        <v>5.3575999999999997</v>
      </c>
      <c r="R63">
        <v>42.390099999999997</v>
      </c>
      <c r="S63">
        <v>13.5305</v>
      </c>
      <c r="T63">
        <v>0</v>
      </c>
      <c r="U63">
        <v>418.77</v>
      </c>
      <c r="V63">
        <v>18.0718</v>
      </c>
      <c r="W63">
        <v>44.917999999999999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20.834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1.47</v>
      </c>
      <c r="AP63">
        <v>5.1239999999999997</v>
      </c>
      <c r="AQ63">
        <v>15.561</v>
      </c>
      <c r="AR63">
        <v>8.8320000000000007</v>
      </c>
      <c r="AS63">
        <v>10.089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2007.217611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494.6551</v>
      </c>
      <c r="M64">
        <v>92</v>
      </c>
      <c r="N64">
        <v>0</v>
      </c>
      <c r="O64">
        <v>123.66562500000001</v>
      </c>
      <c r="P64">
        <v>103.5</v>
      </c>
      <c r="Q64">
        <v>5.3575999999999997</v>
      </c>
      <c r="R64">
        <v>42.390099999999997</v>
      </c>
      <c r="S64">
        <v>13.5305</v>
      </c>
      <c r="T64">
        <v>0</v>
      </c>
      <c r="U64">
        <v>418.77</v>
      </c>
      <c r="V64">
        <v>18.0718</v>
      </c>
      <c r="W64">
        <v>44.917999999999999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20.834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0.59302999999999995</v>
      </c>
      <c r="AO64">
        <v>1.47</v>
      </c>
      <c r="AP64">
        <v>5.1239999999999997</v>
      </c>
      <c r="AQ64">
        <v>15.561</v>
      </c>
      <c r="AR64">
        <v>8.8320000000000007</v>
      </c>
      <c r="AS64">
        <v>10.089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2006.217611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550.66364499999997</v>
      </c>
      <c r="M65">
        <v>92</v>
      </c>
      <c r="N65">
        <v>0</v>
      </c>
      <c r="O65">
        <v>123.66562500000001</v>
      </c>
      <c r="P65">
        <v>103.5</v>
      </c>
      <c r="Q65">
        <v>6.9250999999999996</v>
      </c>
      <c r="R65">
        <v>42.390099999999997</v>
      </c>
      <c r="S65">
        <v>18.293600000000001</v>
      </c>
      <c r="T65">
        <v>0</v>
      </c>
      <c r="U65">
        <v>418.77</v>
      </c>
      <c r="V65">
        <v>18.0718</v>
      </c>
      <c r="W65">
        <v>44.917999999999999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20.834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0.59302999999999995</v>
      </c>
      <c r="AO65">
        <v>2.0579999999999998</v>
      </c>
      <c r="AP65">
        <v>6.1487999999999996</v>
      </c>
      <c r="AQ65">
        <v>31.122</v>
      </c>
      <c r="AR65">
        <v>8.8320000000000007</v>
      </c>
      <c r="AS65">
        <v>10.089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2084.730556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624.65509999999995</v>
      </c>
      <c r="M66">
        <v>92</v>
      </c>
      <c r="N66">
        <v>0</v>
      </c>
      <c r="O66">
        <v>123.66562500000001</v>
      </c>
      <c r="P66">
        <v>103.5</v>
      </c>
      <c r="Q66">
        <v>6.9250999999999996</v>
      </c>
      <c r="R66">
        <v>42.390099999999997</v>
      </c>
      <c r="S66">
        <v>18.293600000000001</v>
      </c>
      <c r="T66">
        <v>0</v>
      </c>
      <c r="U66">
        <v>418.77</v>
      </c>
      <c r="V66">
        <v>18.0718</v>
      </c>
      <c r="W66">
        <v>44.917999999999999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20.834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0.59302999999999995</v>
      </c>
      <c r="AO66">
        <v>2.0579999999999998</v>
      </c>
      <c r="AP66">
        <v>6.1487999999999996</v>
      </c>
      <c r="AQ66">
        <v>31.122</v>
      </c>
      <c r="AR66">
        <v>8.8320000000000007</v>
      </c>
      <c r="AS66">
        <v>10.089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2157.7220109999994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653.15009999999995</v>
      </c>
      <c r="M67">
        <v>92</v>
      </c>
      <c r="N67">
        <v>0</v>
      </c>
      <c r="O67">
        <v>123.66562500000001</v>
      </c>
      <c r="P67">
        <v>103.5</v>
      </c>
      <c r="Q67">
        <v>9.99</v>
      </c>
      <c r="R67">
        <v>42.390099999999997</v>
      </c>
      <c r="S67">
        <v>26.3901</v>
      </c>
      <c r="T67">
        <v>0</v>
      </c>
      <c r="U67">
        <v>418.77</v>
      </c>
      <c r="V67">
        <v>18.0718</v>
      </c>
      <c r="W67">
        <v>44.917999999999999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20.834</v>
      </c>
      <c r="AI67">
        <v>0</v>
      </c>
      <c r="AJ67">
        <v>0</v>
      </c>
      <c r="AK67">
        <v>26.2683</v>
      </c>
      <c r="AL67">
        <v>13.363</v>
      </c>
      <c r="AM67">
        <v>0</v>
      </c>
      <c r="AN67">
        <v>0.59302999999999995</v>
      </c>
      <c r="AO67">
        <v>2.0579999999999998</v>
      </c>
      <c r="AP67">
        <v>6.6612</v>
      </c>
      <c r="AQ67">
        <v>46.683</v>
      </c>
      <c r="AR67">
        <v>8.8320000000000007</v>
      </c>
      <c r="AS67">
        <v>10.089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2234.4518109999999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0</v>
      </c>
      <c r="O68">
        <v>123.66562500000001</v>
      </c>
      <c r="P68">
        <v>103.5</v>
      </c>
      <c r="Q68">
        <v>9.99</v>
      </c>
      <c r="R68">
        <v>42.390099999999997</v>
      </c>
      <c r="S68">
        <v>26.3901</v>
      </c>
      <c r="T68">
        <v>0</v>
      </c>
      <c r="U68">
        <v>418.77</v>
      </c>
      <c r="V68">
        <v>18.0718</v>
      </c>
      <c r="W68">
        <v>44.917999999999999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20.834</v>
      </c>
      <c r="AI68">
        <v>0</v>
      </c>
      <c r="AJ68">
        <v>0</v>
      </c>
      <c r="AK68">
        <v>26.2683</v>
      </c>
      <c r="AL68">
        <v>13.363</v>
      </c>
      <c r="AM68">
        <v>0</v>
      </c>
      <c r="AN68">
        <v>0.59302999999999995</v>
      </c>
      <c r="AO68">
        <v>2.0579999999999998</v>
      </c>
      <c r="AP68">
        <v>6.6612</v>
      </c>
      <c r="AQ68">
        <v>46.683</v>
      </c>
      <c r="AR68">
        <v>8.8320000000000007</v>
      </c>
      <c r="AS68">
        <v>10.089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2233.4518109999999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0</v>
      </c>
      <c r="O69">
        <v>123.66562500000001</v>
      </c>
      <c r="P69">
        <v>103.5</v>
      </c>
      <c r="Q69">
        <v>9.99</v>
      </c>
      <c r="R69">
        <v>42.390099999999997</v>
      </c>
      <c r="S69">
        <v>26.3901</v>
      </c>
      <c r="T69">
        <v>0</v>
      </c>
      <c r="U69">
        <v>418.77</v>
      </c>
      <c r="V69">
        <v>20.724900000000002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20.834</v>
      </c>
      <c r="AI69">
        <v>0</v>
      </c>
      <c r="AJ69">
        <v>0</v>
      </c>
      <c r="AK69">
        <v>26.2683</v>
      </c>
      <c r="AL69">
        <v>2.3239999999999998</v>
      </c>
      <c r="AM69">
        <v>0</v>
      </c>
      <c r="AN69">
        <v>0.59302999999999995</v>
      </c>
      <c r="AO69">
        <v>2.0579999999999998</v>
      </c>
      <c r="AP69">
        <v>6.6612</v>
      </c>
      <c r="AQ69">
        <v>46.683</v>
      </c>
      <c r="AR69">
        <v>13.247999999999999</v>
      </c>
      <c r="AS69">
        <v>10.089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2227.4856610000002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0</v>
      </c>
      <c r="O70">
        <v>123.66562500000001</v>
      </c>
      <c r="P70">
        <v>103.5</v>
      </c>
      <c r="Q70">
        <v>9.99</v>
      </c>
      <c r="R70">
        <v>42.390099999999997</v>
      </c>
      <c r="S70">
        <v>26.3901</v>
      </c>
      <c r="T70">
        <v>0</v>
      </c>
      <c r="U70">
        <v>418.77</v>
      </c>
      <c r="V70">
        <v>20.724900000000002</v>
      </c>
      <c r="W70">
        <v>44.917999999999999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20.834</v>
      </c>
      <c r="AI70">
        <v>0</v>
      </c>
      <c r="AJ70">
        <v>0</v>
      </c>
      <c r="AK70">
        <v>26.2683</v>
      </c>
      <c r="AL70">
        <v>2.3239999999999998</v>
      </c>
      <c r="AM70">
        <v>0</v>
      </c>
      <c r="AN70">
        <v>0.59302999999999995</v>
      </c>
      <c r="AO70">
        <v>2.0579999999999998</v>
      </c>
      <c r="AP70">
        <v>6.6612</v>
      </c>
      <c r="AQ70">
        <v>62.244</v>
      </c>
      <c r="AR70">
        <v>13.247999999999999</v>
      </c>
      <c r="AS70">
        <v>10.089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2301.0466610000003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0</v>
      </c>
      <c r="O71">
        <v>123.66562500000001</v>
      </c>
      <c r="P71">
        <v>103.5</v>
      </c>
      <c r="Q71">
        <v>9.99</v>
      </c>
      <c r="R71">
        <v>42.390099999999997</v>
      </c>
      <c r="S71">
        <v>26.3901</v>
      </c>
      <c r="T71">
        <v>0</v>
      </c>
      <c r="U71">
        <v>418.77</v>
      </c>
      <c r="V71">
        <v>20.724900000000002</v>
      </c>
      <c r="W71">
        <v>44.917999999999999</v>
      </c>
      <c r="X71">
        <v>98.34375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16.478852</v>
      </c>
      <c r="AF71">
        <v>8.8740000000000006</v>
      </c>
      <c r="AG71">
        <v>19.971599999999999</v>
      </c>
      <c r="AH71">
        <v>20.834</v>
      </c>
      <c r="AI71">
        <v>0</v>
      </c>
      <c r="AJ71">
        <v>0</v>
      </c>
      <c r="AK71">
        <v>26.2683</v>
      </c>
      <c r="AL71">
        <v>2.3239999999999998</v>
      </c>
      <c r="AM71">
        <v>0</v>
      </c>
      <c r="AN71">
        <v>0.59302999999999995</v>
      </c>
      <c r="AO71">
        <v>2.0579999999999998</v>
      </c>
      <c r="AP71">
        <v>6.6612</v>
      </c>
      <c r="AQ71">
        <v>62.244</v>
      </c>
      <c r="AR71">
        <v>49.68</v>
      </c>
      <c r="AS71">
        <v>14.7972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2379.2987610000005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0</v>
      </c>
      <c r="O72">
        <v>123.66562500000001</v>
      </c>
      <c r="P72">
        <v>103.5</v>
      </c>
      <c r="Q72">
        <v>9.99</v>
      </c>
      <c r="R72">
        <v>42.390099999999997</v>
      </c>
      <c r="S72">
        <v>26.3901</v>
      </c>
      <c r="T72">
        <v>0</v>
      </c>
      <c r="U72">
        <v>418.77</v>
      </c>
      <c r="V72">
        <v>20.724900000000002</v>
      </c>
      <c r="W72">
        <v>44.917999999999999</v>
      </c>
      <c r="X72">
        <v>98.34375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16.478852</v>
      </c>
      <c r="AF72">
        <v>8.8740000000000006</v>
      </c>
      <c r="AG72">
        <v>19.971599999999999</v>
      </c>
      <c r="AH72">
        <v>37.880000000000003</v>
      </c>
      <c r="AI72">
        <v>0</v>
      </c>
      <c r="AJ72">
        <v>0</v>
      </c>
      <c r="AK72">
        <v>26.2683</v>
      </c>
      <c r="AL72">
        <v>2.3239999999999998</v>
      </c>
      <c r="AM72">
        <v>0</v>
      </c>
      <c r="AN72">
        <v>0.59302999999999995</v>
      </c>
      <c r="AO72">
        <v>2.0579999999999998</v>
      </c>
      <c r="AP72">
        <v>6.6612</v>
      </c>
      <c r="AQ72">
        <v>62.244</v>
      </c>
      <c r="AR72">
        <v>49.68</v>
      </c>
      <c r="AS72">
        <v>14.7972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2395.3447610000003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0</v>
      </c>
      <c r="O73">
        <v>123.66562500000001</v>
      </c>
      <c r="P73">
        <v>103.5</v>
      </c>
      <c r="Q73">
        <v>9.99</v>
      </c>
      <c r="R73">
        <v>42.390099999999997</v>
      </c>
      <c r="S73">
        <v>26.3901</v>
      </c>
      <c r="T73">
        <v>0</v>
      </c>
      <c r="U73">
        <v>418.77</v>
      </c>
      <c r="V73">
        <v>20.724900000000002</v>
      </c>
      <c r="W73">
        <v>44.917999999999999</v>
      </c>
      <c r="X73">
        <v>98.34375</v>
      </c>
      <c r="Y73">
        <v>0</v>
      </c>
      <c r="Z73">
        <v>0</v>
      </c>
      <c r="AA73">
        <v>8.69</v>
      </c>
      <c r="AB73">
        <v>11.997</v>
      </c>
      <c r="AC73">
        <v>0</v>
      </c>
      <c r="AD73">
        <v>9.1149000000000004</v>
      </c>
      <c r="AE73">
        <v>16.478852</v>
      </c>
      <c r="AF73">
        <v>8.8740000000000006</v>
      </c>
      <c r="AG73">
        <v>19.971599999999999</v>
      </c>
      <c r="AH73">
        <v>56.82</v>
      </c>
      <c r="AI73">
        <v>3.819</v>
      </c>
      <c r="AJ73">
        <v>0</v>
      </c>
      <c r="AK73">
        <v>26.2683</v>
      </c>
      <c r="AL73">
        <v>2.3239999999999998</v>
      </c>
      <c r="AM73">
        <v>5.2786799999999996</v>
      </c>
      <c r="AN73">
        <v>0.59302999999999995</v>
      </c>
      <c r="AO73">
        <v>2.0579999999999998</v>
      </c>
      <c r="AP73">
        <v>6.6612</v>
      </c>
      <c r="AQ73">
        <v>62.244</v>
      </c>
      <c r="AR73">
        <v>19.872</v>
      </c>
      <c r="AS73">
        <v>10.7616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2400.2288410000001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0</v>
      </c>
      <c r="O74">
        <v>123.66562500000001</v>
      </c>
      <c r="P74">
        <v>103.5</v>
      </c>
      <c r="Q74">
        <v>9.99</v>
      </c>
      <c r="R74">
        <v>42.390099999999997</v>
      </c>
      <c r="S74">
        <v>26.3901</v>
      </c>
      <c r="T74">
        <v>0</v>
      </c>
      <c r="U74">
        <v>418.77</v>
      </c>
      <c r="V74">
        <v>20.724900000000002</v>
      </c>
      <c r="W74">
        <v>44.917999999999999</v>
      </c>
      <c r="X74">
        <v>98.34375</v>
      </c>
      <c r="Y74">
        <v>0</v>
      </c>
      <c r="Z74">
        <v>0</v>
      </c>
      <c r="AA74">
        <v>28.045000000000002</v>
      </c>
      <c r="AB74">
        <v>11.997</v>
      </c>
      <c r="AC74">
        <v>0</v>
      </c>
      <c r="AD74">
        <v>18.229800000000001</v>
      </c>
      <c r="AE74">
        <v>32.957704</v>
      </c>
      <c r="AF74">
        <v>17.748000000000001</v>
      </c>
      <c r="AG74">
        <v>19.971599999999999</v>
      </c>
      <c r="AH74">
        <v>75.760000000000005</v>
      </c>
      <c r="AI74">
        <v>16.350411999999999</v>
      </c>
      <c r="AJ74">
        <v>0</v>
      </c>
      <c r="AK74">
        <v>26.2683</v>
      </c>
      <c r="AL74">
        <v>2.3239999999999998</v>
      </c>
      <c r="AM74">
        <v>10.557359999999999</v>
      </c>
      <c r="AN74">
        <v>0.59302999999999995</v>
      </c>
      <c r="AO74">
        <v>2.0579999999999998</v>
      </c>
      <c r="AP74">
        <v>6.6612</v>
      </c>
      <c r="AQ74">
        <v>62.244</v>
      </c>
      <c r="AR74">
        <v>19.872</v>
      </c>
      <c r="AS74">
        <v>10.7616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2493.8016849999999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0</v>
      </c>
      <c r="O75">
        <v>123.66562500000001</v>
      </c>
      <c r="P75">
        <v>103.5</v>
      </c>
      <c r="Q75">
        <v>9.99</v>
      </c>
      <c r="R75">
        <v>42.390099999999997</v>
      </c>
      <c r="S75">
        <v>26.3901</v>
      </c>
      <c r="T75">
        <v>0</v>
      </c>
      <c r="U75">
        <v>418.77</v>
      </c>
      <c r="V75">
        <v>20.724900000000002</v>
      </c>
      <c r="W75">
        <v>44.917999999999999</v>
      </c>
      <c r="X75">
        <v>98.34375</v>
      </c>
      <c r="Y75">
        <v>0</v>
      </c>
      <c r="Z75">
        <v>0</v>
      </c>
      <c r="AA75">
        <v>42.14808</v>
      </c>
      <c r="AB75">
        <v>11.997</v>
      </c>
      <c r="AC75">
        <v>0</v>
      </c>
      <c r="AD75">
        <v>27.3447</v>
      </c>
      <c r="AE75">
        <v>49.436556000000003</v>
      </c>
      <c r="AF75">
        <v>26.622</v>
      </c>
      <c r="AG75">
        <v>19.971599999999999</v>
      </c>
      <c r="AH75">
        <v>85.23</v>
      </c>
      <c r="AI75">
        <v>32.700823999999997</v>
      </c>
      <c r="AJ75">
        <v>0</v>
      </c>
      <c r="AK75">
        <v>26.2683</v>
      </c>
      <c r="AL75">
        <v>2.3239999999999998</v>
      </c>
      <c r="AM75">
        <v>10.557359999999999</v>
      </c>
      <c r="AN75">
        <v>0.59302999999999995</v>
      </c>
      <c r="AO75">
        <v>2.0579999999999998</v>
      </c>
      <c r="AP75">
        <v>6.6612</v>
      </c>
      <c r="AQ75">
        <v>62.244</v>
      </c>
      <c r="AR75">
        <v>19.872</v>
      </c>
      <c r="AS75">
        <v>11.434200000000001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2570.8655290000002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0</v>
      </c>
      <c r="O76">
        <v>123.66562500000001</v>
      </c>
      <c r="P76">
        <v>103.5</v>
      </c>
      <c r="Q76">
        <v>9.99</v>
      </c>
      <c r="R76">
        <v>42.390099999999997</v>
      </c>
      <c r="S76">
        <v>26.3901</v>
      </c>
      <c r="T76">
        <v>0</v>
      </c>
      <c r="U76">
        <v>418.77</v>
      </c>
      <c r="V76">
        <v>20.724900000000002</v>
      </c>
      <c r="W76">
        <v>44.917999999999999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2.3239999999999998</v>
      </c>
      <c r="AM76">
        <v>15.804048</v>
      </c>
      <c r="AN76">
        <v>0.59302999999999995</v>
      </c>
      <c r="AO76">
        <v>2.0579999999999998</v>
      </c>
      <c r="AP76">
        <v>6.6612</v>
      </c>
      <c r="AQ76">
        <v>62.244</v>
      </c>
      <c r="AR76">
        <v>19.872</v>
      </c>
      <c r="AS76">
        <v>11.434200000000001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2709.6040210000001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0</v>
      </c>
      <c r="O77">
        <v>123.66562500000001</v>
      </c>
      <c r="P77">
        <v>103.5</v>
      </c>
      <c r="Q77">
        <v>9.99</v>
      </c>
      <c r="R77">
        <v>42.390099999999997</v>
      </c>
      <c r="S77">
        <v>26.3901</v>
      </c>
      <c r="T77">
        <v>0</v>
      </c>
      <c r="U77">
        <v>418.77</v>
      </c>
      <c r="V77">
        <v>20.724900000000002</v>
      </c>
      <c r="W77">
        <v>44.917999999999999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2.3239999999999998</v>
      </c>
      <c r="AM77">
        <v>15.804048</v>
      </c>
      <c r="AN77">
        <v>0.59302999999999995</v>
      </c>
      <c r="AO77">
        <v>2.0579999999999998</v>
      </c>
      <c r="AP77">
        <v>6.6612</v>
      </c>
      <c r="AQ77">
        <v>62.244</v>
      </c>
      <c r="AR77">
        <v>11.04</v>
      </c>
      <c r="AS77">
        <v>11.434200000000001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2698.7720210000002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0</v>
      </c>
      <c r="O78">
        <v>123.66562500000001</v>
      </c>
      <c r="P78">
        <v>103.5</v>
      </c>
      <c r="Q78">
        <v>9.99</v>
      </c>
      <c r="R78">
        <v>42.390099999999997</v>
      </c>
      <c r="S78">
        <v>26.3901</v>
      </c>
      <c r="T78">
        <v>0</v>
      </c>
      <c r="U78">
        <v>418.77</v>
      </c>
      <c r="V78">
        <v>20.724900000000002</v>
      </c>
      <c r="W78">
        <v>44.917999999999999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24.402000000000001</v>
      </c>
      <c r="AM78">
        <v>15.804048</v>
      </c>
      <c r="AN78">
        <v>0.59302999999999995</v>
      </c>
      <c r="AO78">
        <v>2.0579999999999998</v>
      </c>
      <c r="AP78">
        <v>6.6612</v>
      </c>
      <c r="AQ78">
        <v>62.244</v>
      </c>
      <c r="AR78">
        <v>11.04</v>
      </c>
      <c r="AS78">
        <v>11.434200000000001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2719.8500210000002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0</v>
      </c>
      <c r="O79">
        <v>123.66562500000001</v>
      </c>
      <c r="P79">
        <v>103.5</v>
      </c>
      <c r="Q79">
        <v>9.99</v>
      </c>
      <c r="R79">
        <v>42.390099999999997</v>
      </c>
      <c r="S79">
        <v>26.3901</v>
      </c>
      <c r="T79">
        <v>0</v>
      </c>
      <c r="U79">
        <v>418.77</v>
      </c>
      <c r="V79">
        <v>20.724900000000002</v>
      </c>
      <c r="W79">
        <v>44.917999999999999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70.882000000000005</v>
      </c>
      <c r="AM79">
        <v>15.804048</v>
      </c>
      <c r="AN79">
        <v>0.59302999999999995</v>
      </c>
      <c r="AO79">
        <v>2.0579999999999998</v>
      </c>
      <c r="AP79">
        <v>6.6612</v>
      </c>
      <c r="AQ79">
        <v>62.244</v>
      </c>
      <c r="AR79">
        <v>11.04</v>
      </c>
      <c r="AS79">
        <v>13.452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2738.1853290000004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0</v>
      </c>
      <c r="O80">
        <v>123.66562500000001</v>
      </c>
      <c r="P80">
        <v>103.5</v>
      </c>
      <c r="Q80">
        <v>9.99</v>
      </c>
      <c r="R80">
        <v>42.390099999999997</v>
      </c>
      <c r="S80">
        <v>26.3901</v>
      </c>
      <c r="T80">
        <v>0</v>
      </c>
      <c r="U80">
        <v>418.77</v>
      </c>
      <c r="V80">
        <v>20.724900000000002</v>
      </c>
      <c r="W80">
        <v>44.917999999999999</v>
      </c>
      <c r="X80">
        <v>98.34375</v>
      </c>
      <c r="Y80">
        <v>0</v>
      </c>
      <c r="Z80">
        <v>19.5624</v>
      </c>
      <c r="AA80">
        <v>28.123999999999999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70.882000000000005</v>
      </c>
      <c r="AM80">
        <v>15.804048</v>
      </c>
      <c r="AN80">
        <v>0.59302999999999995</v>
      </c>
      <c r="AO80">
        <v>2.0579999999999998</v>
      </c>
      <c r="AP80">
        <v>6.6612</v>
      </c>
      <c r="AQ80">
        <v>62.244</v>
      </c>
      <c r="AR80">
        <v>11.04</v>
      </c>
      <c r="AS80">
        <v>13.452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66.02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2666.1397570000008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0</v>
      </c>
      <c r="O81">
        <v>123.66562500000001</v>
      </c>
      <c r="P81">
        <v>103.5</v>
      </c>
      <c r="Q81">
        <v>9.99</v>
      </c>
      <c r="R81">
        <v>42.390099999999997</v>
      </c>
      <c r="S81">
        <v>26.3901</v>
      </c>
      <c r="T81">
        <v>0</v>
      </c>
      <c r="U81">
        <v>418.77</v>
      </c>
      <c r="V81">
        <v>18.0718</v>
      </c>
      <c r="W81">
        <v>44.917999999999999</v>
      </c>
      <c r="X81">
        <v>98.34</v>
      </c>
      <c r="Y81">
        <v>0</v>
      </c>
      <c r="Z81">
        <v>6.5208000000000004</v>
      </c>
      <c r="AA81">
        <v>28.092400000000001</v>
      </c>
      <c r="AB81">
        <v>39.510120000000001</v>
      </c>
      <c r="AC81">
        <v>19.35568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0.59302999999999995</v>
      </c>
      <c r="AO81">
        <v>2.0579999999999998</v>
      </c>
      <c r="AP81">
        <v>6.6612</v>
      </c>
      <c r="AQ81">
        <v>62.244</v>
      </c>
      <c r="AR81">
        <v>13.247999999999999</v>
      </c>
      <c r="AS81">
        <v>14.7972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92.85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2676.9739070000001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0</v>
      </c>
      <c r="O82">
        <v>123.66562500000001</v>
      </c>
      <c r="P82">
        <v>103.5</v>
      </c>
      <c r="Q82">
        <v>9.99</v>
      </c>
      <c r="R82">
        <v>42.390099999999997</v>
      </c>
      <c r="S82">
        <v>26.3901</v>
      </c>
      <c r="T82">
        <v>0</v>
      </c>
      <c r="U82">
        <v>418.77</v>
      </c>
      <c r="V82">
        <v>18.0718</v>
      </c>
      <c r="W82">
        <v>44.917999999999999</v>
      </c>
      <c r="X82">
        <v>98.34</v>
      </c>
      <c r="Y82">
        <v>0</v>
      </c>
      <c r="Z82">
        <v>6.5208000000000004</v>
      </c>
      <c r="AA82">
        <v>28.09872</v>
      </c>
      <c r="AB82">
        <v>39.510120000000001</v>
      </c>
      <c r="AC82">
        <v>19.35568</v>
      </c>
      <c r="AD82">
        <v>36.544144000000003</v>
      </c>
      <c r="AE82">
        <v>49.436556000000003</v>
      </c>
      <c r="AF82">
        <v>39.0456</v>
      </c>
      <c r="AG82">
        <v>19.971599999999999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0.59302999999999995</v>
      </c>
      <c r="AO82">
        <v>2.0579999999999998</v>
      </c>
      <c r="AP82">
        <v>6.6612</v>
      </c>
      <c r="AQ82">
        <v>62.244</v>
      </c>
      <c r="AR82">
        <v>51.335999999999999</v>
      </c>
      <c r="AS82">
        <v>14.7972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2683.2182269999998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0</v>
      </c>
      <c r="O83">
        <v>123.66562500000001</v>
      </c>
      <c r="P83">
        <v>103.5</v>
      </c>
      <c r="Q83">
        <v>9.99</v>
      </c>
      <c r="R83">
        <v>42.390099999999997</v>
      </c>
      <c r="S83">
        <v>26.3901</v>
      </c>
      <c r="T83">
        <v>0</v>
      </c>
      <c r="U83">
        <v>418.77</v>
      </c>
      <c r="V83">
        <v>18.0718</v>
      </c>
      <c r="W83">
        <v>44.917999999999999</v>
      </c>
      <c r="X83">
        <v>98.34</v>
      </c>
      <c r="Y83">
        <v>0</v>
      </c>
      <c r="Z83">
        <v>6.5208000000000004</v>
      </c>
      <c r="AA83">
        <v>28.09872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39.0456</v>
      </c>
      <c r="AG83">
        <v>19.971599999999999</v>
      </c>
      <c r="AH83">
        <v>140.34540000000001</v>
      </c>
      <c r="AI83">
        <v>0</v>
      </c>
      <c r="AJ83">
        <v>0</v>
      </c>
      <c r="AK83">
        <v>26.2683</v>
      </c>
      <c r="AL83">
        <v>24.402000000000001</v>
      </c>
      <c r="AM83">
        <v>15.804048</v>
      </c>
      <c r="AN83">
        <v>0.59302999999999995</v>
      </c>
      <c r="AO83">
        <v>2.0579999999999998</v>
      </c>
      <c r="AP83">
        <v>6.6612</v>
      </c>
      <c r="AQ83">
        <v>62.244</v>
      </c>
      <c r="AR83">
        <v>51.335999999999999</v>
      </c>
      <c r="AS83">
        <v>22.195799999999998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2642.1368269999998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0</v>
      </c>
      <c r="O84">
        <v>123.66562500000001</v>
      </c>
      <c r="P84">
        <v>103.5</v>
      </c>
      <c r="Q84">
        <v>9.99</v>
      </c>
      <c r="R84">
        <v>42.390099999999997</v>
      </c>
      <c r="S84">
        <v>26.3901</v>
      </c>
      <c r="T84">
        <v>0</v>
      </c>
      <c r="U84">
        <v>418.77</v>
      </c>
      <c r="V84">
        <v>18.0718</v>
      </c>
      <c r="W84">
        <v>44.917999999999999</v>
      </c>
      <c r="X84">
        <v>98.34</v>
      </c>
      <c r="Y84">
        <v>0</v>
      </c>
      <c r="Z84">
        <v>0</v>
      </c>
      <c r="AA84">
        <v>28.09872</v>
      </c>
      <c r="AB84">
        <v>26.260100000000001</v>
      </c>
      <c r="AC84">
        <v>0</v>
      </c>
      <c r="AD84">
        <v>27.3447</v>
      </c>
      <c r="AE84">
        <v>49.436556000000003</v>
      </c>
      <c r="AF84">
        <v>26.622</v>
      </c>
      <c r="AG84">
        <v>19.971599999999999</v>
      </c>
      <c r="AH84">
        <v>90.533199999999994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0.59302999999999995</v>
      </c>
      <c r="AO84">
        <v>2.0579999999999998</v>
      </c>
      <c r="AP84">
        <v>6.6612</v>
      </c>
      <c r="AQ84">
        <v>62.244</v>
      </c>
      <c r="AR84">
        <v>11.04</v>
      </c>
      <c r="AS84">
        <v>22.195799999999998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2478.2400829999997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92</v>
      </c>
      <c r="N85">
        <v>0</v>
      </c>
      <c r="O85">
        <v>123.66562500000001</v>
      </c>
      <c r="P85">
        <v>103.5</v>
      </c>
      <c r="Q85">
        <v>9.99</v>
      </c>
      <c r="R85">
        <v>42.390099999999997</v>
      </c>
      <c r="S85">
        <v>26.3901</v>
      </c>
      <c r="T85">
        <v>0</v>
      </c>
      <c r="U85">
        <v>418.77</v>
      </c>
      <c r="V85">
        <v>18.0718</v>
      </c>
      <c r="W85">
        <v>44.917999999999999</v>
      </c>
      <c r="X85">
        <v>98.34</v>
      </c>
      <c r="Y85">
        <v>0</v>
      </c>
      <c r="Z85">
        <v>0</v>
      </c>
      <c r="AA85">
        <v>13.983000000000001</v>
      </c>
      <c r="AB85">
        <v>11.997</v>
      </c>
      <c r="AC85">
        <v>0</v>
      </c>
      <c r="AD85">
        <v>18.229800000000001</v>
      </c>
      <c r="AE85">
        <v>32.957704</v>
      </c>
      <c r="AF85">
        <v>17.748000000000001</v>
      </c>
      <c r="AG85">
        <v>19.971599999999999</v>
      </c>
      <c r="AH85">
        <v>75.760000000000005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0.59302999999999995</v>
      </c>
      <c r="AO85">
        <v>2.6459999999999999</v>
      </c>
      <c r="AP85">
        <v>6.6612</v>
      </c>
      <c r="AQ85">
        <v>62.244</v>
      </c>
      <c r="AR85">
        <v>8.8320000000000007</v>
      </c>
      <c r="AS85">
        <v>22.195799999999998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2392.7536230000001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92</v>
      </c>
      <c r="N86">
        <v>0</v>
      </c>
      <c r="O86">
        <v>123.66562500000001</v>
      </c>
      <c r="P86">
        <v>103.5</v>
      </c>
      <c r="Q86">
        <v>9.99</v>
      </c>
      <c r="R86">
        <v>42.390099999999997</v>
      </c>
      <c r="S86">
        <v>26.3901</v>
      </c>
      <c r="T86">
        <v>0</v>
      </c>
      <c r="U86">
        <v>418.77</v>
      </c>
      <c r="V86">
        <v>18.0718</v>
      </c>
      <c r="W86">
        <v>44.917999999999999</v>
      </c>
      <c r="X86">
        <v>98.34</v>
      </c>
      <c r="Y86">
        <v>0</v>
      </c>
      <c r="Z86">
        <v>0</v>
      </c>
      <c r="AA86">
        <v>0</v>
      </c>
      <c r="AB86">
        <v>11.997</v>
      </c>
      <c r="AC86">
        <v>0</v>
      </c>
      <c r="AD86">
        <v>9.1149000000000004</v>
      </c>
      <c r="AE86">
        <v>32.957704</v>
      </c>
      <c r="AF86">
        <v>17.748000000000001</v>
      </c>
      <c r="AG86">
        <v>19.971599999999999</v>
      </c>
      <c r="AH86">
        <v>56.82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0.59302999999999995</v>
      </c>
      <c r="AO86">
        <v>2.6459999999999999</v>
      </c>
      <c r="AP86">
        <v>6.6612</v>
      </c>
      <c r="AQ86">
        <v>62.244</v>
      </c>
      <c r="AR86">
        <v>8.8320000000000007</v>
      </c>
      <c r="AS86">
        <v>22.195799999999998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2347.7157230000003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653.15009999999995</v>
      </c>
      <c r="M87">
        <v>92</v>
      </c>
      <c r="N87">
        <v>0</v>
      </c>
      <c r="O87">
        <v>123.66562500000001</v>
      </c>
      <c r="P87">
        <v>103.5</v>
      </c>
      <c r="Q87">
        <v>9.99</v>
      </c>
      <c r="R87">
        <v>42.390099999999997</v>
      </c>
      <c r="S87">
        <v>26.3901</v>
      </c>
      <c r="T87">
        <v>0</v>
      </c>
      <c r="U87">
        <v>418.77</v>
      </c>
      <c r="V87">
        <v>18.0718</v>
      </c>
      <c r="W87">
        <v>44.917999999999999</v>
      </c>
      <c r="X87">
        <v>98.34</v>
      </c>
      <c r="Y87">
        <v>0</v>
      </c>
      <c r="Z87">
        <v>0</v>
      </c>
      <c r="AA87">
        <v>0</v>
      </c>
      <c r="AB87">
        <v>11.997</v>
      </c>
      <c r="AC87">
        <v>0</v>
      </c>
      <c r="AD87">
        <v>1.321</v>
      </c>
      <c r="AE87">
        <v>32.957704</v>
      </c>
      <c r="AF87">
        <v>17.748000000000001</v>
      </c>
      <c r="AG87">
        <v>19.971599999999999</v>
      </c>
      <c r="AH87">
        <v>37.880000000000003</v>
      </c>
      <c r="AI87">
        <v>0</v>
      </c>
      <c r="AJ87">
        <v>0</v>
      </c>
      <c r="AK87">
        <v>26.2683</v>
      </c>
      <c r="AL87">
        <v>13.363</v>
      </c>
      <c r="AM87">
        <v>5.2786799999999996</v>
      </c>
      <c r="AN87">
        <v>0.59302999999999995</v>
      </c>
      <c r="AO87">
        <v>2.6459999999999999</v>
      </c>
      <c r="AP87">
        <v>5.7645</v>
      </c>
      <c r="AQ87">
        <v>62.244</v>
      </c>
      <c r="AR87">
        <v>8.8320000000000007</v>
      </c>
      <c r="AS87">
        <v>22.195799999999998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2311.8064430000004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584.65509999999995</v>
      </c>
      <c r="M88">
        <v>92</v>
      </c>
      <c r="N88">
        <v>0</v>
      </c>
      <c r="O88">
        <v>123.66562500000001</v>
      </c>
      <c r="P88">
        <v>103.5</v>
      </c>
      <c r="Q88">
        <v>9.99</v>
      </c>
      <c r="R88">
        <v>42.390099999999997</v>
      </c>
      <c r="S88">
        <v>26.3901</v>
      </c>
      <c r="T88">
        <v>0</v>
      </c>
      <c r="U88">
        <v>418.77</v>
      </c>
      <c r="V88">
        <v>18.0718</v>
      </c>
      <c r="W88">
        <v>44.917999999999999</v>
      </c>
      <c r="X88">
        <v>98.34</v>
      </c>
      <c r="Y88">
        <v>0</v>
      </c>
      <c r="Z88">
        <v>0</v>
      </c>
      <c r="AA88">
        <v>0</v>
      </c>
      <c r="AB88">
        <v>11.997</v>
      </c>
      <c r="AC88">
        <v>0</v>
      </c>
      <c r="AD88">
        <v>1.321</v>
      </c>
      <c r="AE88">
        <v>32.957704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13.363</v>
      </c>
      <c r="AM88">
        <v>5.0654000000000003</v>
      </c>
      <c r="AN88">
        <v>0.59302999999999995</v>
      </c>
      <c r="AO88">
        <v>2.6459999999999999</v>
      </c>
      <c r="AP88">
        <v>5.7645</v>
      </c>
      <c r="AQ88">
        <v>62.244</v>
      </c>
      <c r="AR88">
        <v>8.8320000000000007</v>
      </c>
      <c r="AS88">
        <v>22.195799999999998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2216.178163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584.65509999999995</v>
      </c>
      <c r="M89">
        <v>92</v>
      </c>
      <c r="N89">
        <v>0</v>
      </c>
      <c r="O89">
        <v>123.66562500000001</v>
      </c>
      <c r="P89">
        <v>103.5</v>
      </c>
      <c r="Q89">
        <v>9.99</v>
      </c>
      <c r="R89">
        <v>42.390099999999997</v>
      </c>
      <c r="S89">
        <v>26.3901</v>
      </c>
      <c r="T89">
        <v>0</v>
      </c>
      <c r="U89">
        <v>418.77</v>
      </c>
      <c r="V89">
        <v>18.0718</v>
      </c>
      <c r="W89">
        <v>44.917999999999999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1.321</v>
      </c>
      <c r="AE89">
        <v>32.957704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13.363</v>
      </c>
      <c r="AM89">
        <v>4.7988</v>
      </c>
      <c r="AN89">
        <v>0.59302999999999995</v>
      </c>
      <c r="AO89">
        <v>2.6459999999999999</v>
      </c>
      <c r="AP89">
        <v>5.7645</v>
      </c>
      <c r="AQ89">
        <v>60.039000000000001</v>
      </c>
      <c r="AR89">
        <v>51.335999999999999</v>
      </c>
      <c r="AS89">
        <v>22.195799999999998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2242.2135629999998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584.65509999999995</v>
      </c>
      <c r="M90">
        <v>92</v>
      </c>
      <c r="N90">
        <v>0</v>
      </c>
      <c r="O90">
        <v>123.66562500000001</v>
      </c>
      <c r="P90">
        <v>103.5</v>
      </c>
      <c r="Q90">
        <v>9.99</v>
      </c>
      <c r="R90">
        <v>42.390099999999997</v>
      </c>
      <c r="S90">
        <v>26.3901</v>
      </c>
      <c r="T90">
        <v>0</v>
      </c>
      <c r="U90">
        <v>418.77</v>
      </c>
      <c r="V90">
        <v>18.0718</v>
      </c>
      <c r="W90">
        <v>44.917999999999999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1.321</v>
      </c>
      <c r="AE90">
        <v>32.957704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0.59302999999999995</v>
      </c>
      <c r="AO90">
        <v>2.6459999999999999</v>
      </c>
      <c r="AP90">
        <v>5.7645</v>
      </c>
      <c r="AQ90">
        <v>46.62</v>
      </c>
      <c r="AR90">
        <v>51.335999999999999</v>
      </c>
      <c r="AS90">
        <v>22.195799999999998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2222.9957629999994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653.15009999999995</v>
      </c>
      <c r="M91">
        <v>92</v>
      </c>
      <c r="N91">
        <v>0</v>
      </c>
      <c r="O91">
        <v>123.66562500000001</v>
      </c>
      <c r="P91">
        <v>103.5</v>
      </c>
      <c r="Q91">
        <v>9.99</v>
      </c>
      <c r="R91">
        <v>42.390099999999997</v>
      </c>
      <c r="S91">
        <v>26.3901</v>
      </c>
      <c r="T91">
        <v>0</v>
      </c>
      <c r="U91">
        <v>418.77</v>
      </c>
      <c r="V91">
        <v>18.0718</v>
      </c>
      <c r="W91">
        <v>44.917999999999999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32.957704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0.59302999999999995</v>
      </c>
      <c r="AO91">
        <v>2.6459999999999999</v>
      </c>
      <c r="AP91">
        <v>5.3802000000000003</v>
      </c>
      <c r="AQ91">
        <v>46.62</v>
      </c>
      <c r="AR91">
        <v>13.247999999999999</v>
      </c>
      <c r="AS91">
        <v>13.452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2240.2746630000001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653.15009999999995</v>
      </c>
      <c r="M92">
        <v>92</v>
      </c>
      <c r="N92">
        <v>0</v>
      </c>
      <c r="O92">
        <v>123.66562500000001</v>
      </c>
      <c r="P92">
        <v>103.5</v>
      </c>
      <c r="Q92">
        <v>9.99</v>
      </c>
      <c r="R92">
        <v>42.390099999999997</v>
      </c>
      <c r="S92">
        <v>26.3901</v>
      </c>
      <c r="T92">
        <v>0</v>
      </c>
      <c r="U92">
        <v>418.77</v>
      </c>
      <c r="V92">
        <v>18.0718</v>
      </c>
      <c r="W92">
        <v>44.917999999999999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32.957704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0.59302999999999995</v>
      </c>
      <c r="AO92">
        <v>2.6459999999999999</v>
      </c>
      <c r="AP92">
        <v>5.3802000000000003</v>
      </c>
      <c r="AQ92">
        <v>46.62</v>
      </c>
      <c r="AR92">
        <v>11.04</v>
      </c>
      <c r="AS92">
        <v>13.452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2237.0666630000001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584.65509999999995</v>
      </c>
      <c r="M93">
        <v>92</v>
      </c>
      <c r="N93">
        <v>0</v>
      </c>
      <c r="O93">
        <v>123.66562500000001</v>
      </c>
      <c r="P93">
        <v>103.5</v>
      </c>
      <c r="Q93">
        <v>9.99</v>
      </c>
      <c r="R93">
        <v>42.390099999999997</v>
      </c>
      <c r="S93">
        <v>26.3901</v>
      </c>
      <c r="T93">
        <v>0</v>
      </c>
      <c r="U93">
        <v>418.77</v>
      </c>
      <c r="V93">
        <v>18.0718</v>
      </c>
      <c r="W93">
        <v>44.917999999999999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19.971599999999999</v>
      </c>
      <c r="AH93">
        <v>20.834</v>
      </c>
      <c r="AI93">
        <v>0</v>
      </c>
      <c r="AJ93">
        <v>0</v>
      </c>
      <c r="AK93">
        <v>26.2683</v>
      </c>
      <c r="AL93">
        <v>2.3239999999999998</v>
      </c>
      <c r="AM93">
        <v>0</v>
      </c>
      <c r="AN93">
        <v>0.59302999999999995</v>
      </c>
      <c r="AO93">
        <v>2.6459999999999999</v>
      </c>
      <c r="AP93">
        <v>5.3802000000000003</v>
      </c>
      <c r="AQ93">
        <v>34.020000000000003</v>
      </c>
      <c r="AR93">
        <v>8.8320000000000007</v>
      </c>
      <c r="AS93">
        <v>10.089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2139.3616629999997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584.65509999999995</v>
      </c>
      <c r="M94">
        <v>92</v>
      </c>
      <c r="N94">
        <v>0</v>
      </c>
      <c r="O94">
        <v>123.66562500000001</v>
      </c>
      <c r="P94">
        <v>103.5</v>
      </c>
      <c r="Q94">
        <v>9.99</v>
      </c>
      <c r="R94">
        <v>42.390099999999997</v>
      </c>
      <c r="S94">
        <v>26.3901</v>
      </c>
      <c r="T94">
        <v>0</v>
      </c>
      <c r="U94">
        <v>418.77</v>
      </c>
      <c r="V94">
        <v>18.0718</v>
      </c>
      <c r="W94">
        <v>44.917999999999999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19.971599999999999</v>
      </c>
      <c r="AH94">
        <v>20.834</v>
      </c>
      <c r="AI94">
        <v>0</v>
      </c>
      <c r="AJ94">
        <v>0</v>
      </c>
      <c r="AK94">
        <v>26.2683</v>
      </c>
      <c r="AL94">
        <v>2.3239999999999998</v>
      </c>
      <c r="AM94">
        <v>0</v>
      </c>
      <c r="AN94">
        <v>0.59302999999999995</v>
      </c>
      <c r="AO94">
        <v>2.6459999999999999</v>
      </c>
      <c r="AP94">
        <v>5.3802000000000003</v>
      </c>
      <c r="AQ94">
        <v>31.122</v>
      </c>
      <c r="AR94">
        <v>8.8320000000000007</v>
      </c>
      <c r="AS94">
        <v>10.089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2132.4636629999995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514.65509999999995</v>
      </c>
      <c r="M95">
        <v>92</v>
      </c>
      <c r="N95">
        <v>0</v>
      </c>
      <c r="O95">
        <v>123.66562500000001</v>
      </c>
      <c r="P95">
        <v>103.5</v>
      </c>
      <c r="Q95">
        <v>9.99</v>
      </c>
      <c r="R95">
        <v>42.390099999999997</v>
      </c>
      <c r="S95">
        <v>26.3901</v>
      </c>
      <c r="T95">
        <v>0</v>
      </c>
      <c r="U95">
        <v>418.77</v>
      </c>
      <c r="V95">
        <v>18.0718</v>
      </c>
      <c r="W95">
        <v>44.917999999999999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19.971599999999999</v>
      </c>
      <c r="AH95">
        <v>20.834</v>
      </c>
      <c r="AI95">
        <v>0</v>
      </c>
      <c r="AJ95">
        <v>0</v>
      </c>
      <c r="AK95">
        <v>26.2683</v>
      </c>
      <c r="AL95">
        <v>2.3239999999999998</v>
      </c>
      <c r="AM95">
        <v>0</v>
      </c>
      <c r="AN95">
        <v>0.59302999999999995</v>
      </c>
      <c r="AO95">
        <v>2.6459999999999999</v>
      </c>
      <c r="AP95">
        <v>5.3802000000000003</v>
      </c>
      <c r="AQ95">
        <v>31.122</v>
      </c>
      <c r="AR95">
        <v>8.8320000000000007</v>
      </c>
      <c r="AS95">
        <v>10.089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2059.463663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514.65509999999995</v>
      </c>
      <c r="M96">
        <v>92</v>
      </c>
      <c r="N96">
        <v>0</v>
      </c>
      <c r="O96">
        <v>123.66562500000001</v>
      </c>
      <c r="P96">
        <v>103.5</v>
      </c>
      <c r="Q96">
        <v>9.99</v>
      </c>
      <c r="R96">
        <v>42.390099999999997</v>
      </c>
      <c r="S96">
        <v>26.3901</v>
      </c>
      <c r="T96">
        <v>0</v>
      </c>
      <c r="U96">
        <v>418.77</v>
      </c>
      <c r="V96">
        <v>18.0718</v>
      </c>
      <c r="W96">
        <v>44.917999999999999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19.971599999999999</v>
      </c>
      <c r="AH96">
        <v>20.834</v>
      </c>
      <c r="AI96">
        <v>0</v>
      </c>
      <c r="AJ96">
        <v>0</v>
      </c>
      <c r="AK96">
        <v>26.2683</v>
      </c>
      <c r="AL96">
        <v>2.3239999999999998</v>
      </c>
      <c r="AM96">
        <v>0</v>
      </c>
      <c r="AN96">
        <v>0.59302999999999995</v>
      </c>
      <c r="AO96">
        <v>2.6459999999999999</v>
      </c>
      <c r="AP96">
        <v>5.3802000000000003</v>
      </c>
      <c r="AQ96">
        <v>31.122</v>
      </c>
      <c r="AR96">
        <v>8.8320000000000007</v>
      </c>
      <c r="AS96">
        <v>10.089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2058.463663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514.65509999999995</v>
      </c>
      <c r="M97">
        <v>92</v>
      </c>
      <c r="N97">
        <v>0</v>
      </c>
      <c r="O97">
        <v>123.66562500000001</v>
      </c>
      <c r="P97">
        <v>103.5</v>
      </c>
      <c r="Q97">
        <v>9.99</v>
      </c>
      <c r="R97">
        <v>42.390099999999997</v>
      </c>
      <c r="S97">
        <v>26.3901</v>
      </c>
      <c r="T97">
        <v>0</v>
      </c>
      <c r="U97">
        <v>418.77</v>
      </c>
      <c r="V97">
        <v>18.0718</v>
      </c>
      <c r="W97">
        <v>44.917999999999999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19.971599999999999</v>
      </c>
      <c r="AH97">
        <v>20.834</v>
      </c>
      <c r="AI97">
        <v>0</v>
      </c>
      <c r="AJ97">
        <v>0</v>
      </c>
      <c r="AK97">
        <v>26.2683</v>
      </c>
      <c r="AL97">
        <v>2.3239999999999998</v>
      </c>
      <c r="AM97">
        <v>0</v>
      </c>
      <c r="AN97">
        <v>0.59302999999999995</v>
      </c>
      <c r="AO97">
        <v>2.6459999999999999</v>
      </c>
      <c r="AP97">
        <v>5.1239999999999997</v>
      </c>
      <c r="AQ97">
        <v>31.122</v>
      </c>
      <c r="AR97">
        <v>19.872</v>
      </c>
      <c r="AS97">
        <v>10.089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2067.2474629999997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444.6551</v>
      </c>
      <c r="M98">
        <v>92</v>
      </c>
      <c r="N98">
        <v>0</v>
      </c>
      <c r="O98">
        <v>123.66562500000001</v>
      </c>
      <c r="P98">
        <v>103.5</v>
      </c>
      <c r="Q98">
        <v>9.99</v>
      </c>
      <c r="R98">
        <v>42.390099999999997</v>
      </c>
      <c r="S98">
        <v>26.3901</v>
      </c>
      <c r="T98">
        <v>0</v>
      </c>
      <c r="U98">
        <v>418.77</v>
      </c>
      <c r="V98">
        <v>18.0718</v>
      </c>
      <c r="W98">
        <v>44.917999999999999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19.971599999999999</v>
      </c>
      <c r="AH98">
        <v>20.834</v>
      </c>
      <c r="AI98">
        <v>0</v>
      </c>
      <c r="AJ98">
        <v>0</v>
      </c>
      <c r="AK98">
        <v>26.2683</v>
      </c>
      <c r="AL98">
        <v>2.3239999999999998</v>
      </c>
      <c r="AM98">
        <v>0</v>
      </c>
      <c r="AN98">
        <v>0.59302999999999995</v>
      </c>
      <c r="AO98">
        <v>2.6459999999999999</v>
      </c>
      <c r="AP98">
        <v>5.1239999999999997</v>
      </c>
      <c r="AQ98">
        <v>31.122</v>
      </c>
      <c r="AR98">
        <v>22.08</v>
      </c>
      <c r="AS98">
        <v>10.089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1997.4554629999998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7.9469831499999888</v>
      </c>
      <c r="L99">
        <f t="shared" si="2"/>
        <v>12.758107046000001</v>
      </c>
      <c r="M99">
        <f t="shared" si="2"/>
        <v>2.2080000000000002</v>
      </c>
      <c r="N99">
        <f t="shared" si="2"/>
        <v>0</v>
      </c>
      <c r="O99">
        <f t="shared" si="2"/>
        <v>2.9679749999999947</v>
      </c>
      <c r="P99">
        <f t="shared" si="2"/>
        <v>2.484</v>
      </c>
      <c r="Q99">
        <f t="shared" si="2"/>
        <v>0.17730250000000003</v>
      </c>
      <c r="R99">
        <f t="shared" si="2"/>
        <v>0.96415068100000123</v>
      </c>
      <c r="S99">
        <f t="shared" si="2"/>
        <v>0.4609796500000003</v>
      </c>
      <c r="T99">
        <f t="shared" si="2"/>
        <v>0</v>
      </c>
      <c r="U99">
        <f t="shared" si="2"/>
        <v>10.050479999999991</v>
      </c>
      <c r="V99">
        <f t="shared" si="2"/>
        <v>0.42080813674999962</v>
      </c>
      <c r="W99">
        <f t="shared" si="2"/>
        <v>1.0695200470000001</v>
      </c>
      <c r="X99">
        <f t="shared" si="2"/>
        <v>2.360178750000002</v>
      </c>
      <c r="Y99">
        <f t="shared" si="2"/>
        <v>0</v>
      </c>
      <c r="Z99">
        <f t="shared" si="2"/>
        <v>6.6307999999999992E-2</v>
      </c>
      <c r="AA99">
        <f t="shared" si="2"/>
        <v>0.15801421999999996</v>
      </c>
      <c r="AB99">
        <f t="shared" si="2"/>
        <v>0.23718068999999997</v>
      </c>
      <c r="AC99">
        <f t="shared" si="2"/>
        <v>6.2935248000000013E-2</v>
      </c>
      <c r="AD99">
        <f t="shared" si="2"/>
        <v>0.18033895700000005</v>
      </c>
      <c r="AE99">
        <f t="shared" si="2"/>
        <v>0.64679494099999968</v>
      </c>
      <c r="AF99">
        <f t="shared" si="2"/>
        <v>0.33454980000000029</v>
      </c>
      <c r="AG99">
        <f t="shared" si="2"/>
        <v>0.47931840000000075</v>
      </c>
      <c r="AH99">
        <f t="shared" si="2"/>
        <v>1.03223</v>
      </c>
      <c r="AI99">
        <f t="shared" si="2"/>
        <v>8.6844060000000015E-2</v>
      </c>
      <c r="AJ99">
        <f t="shared" si="2"/>
        <v>0</v>
      </c>
      <c r="AK99">
        <f t="shared" si="2"/>
        <v>0.63043920000000031</v>
      </c>
      <c r="AL99">
        <f t="shared" si="2"/>
        <v>0.45640455000000046</v>
      </c>
      <c r="AM99">
        <f t="shared" si="2"/>
        <v>9.3277341500000027E-2</v>
      </c>
      <c r="AN99">
        <f t="shared" si="2"/>
        <v>1.4232719999999982E-2</v>
      </c>
      <c r="AO99">
        <f t="shared" si="2"/>
        <v>4.8950999999999904E-2</v>
      </c>
      <c r="AP99">
        <f t="shared" si="2"/>
        <v>0.15333569999999996</v>
      </c>
      <c r="AQ99">
        <f t="shared" si="2"/>
        <v>0.65866499999999961</v>
      </c>
      <c r="AR99">
        <f t="shared" si="2"/>
        <v>0.41455200000000036</v>
      </c>
      <c r="AS99">
        <f t="shared" si="2"/>
        <v>0.34226327050000011</v>
      </c>
      <c r="AT99">
        <f t="shared" si="2"/>
        <v>0.44964283524999987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1.15663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51.571392894000027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330.698489</v>
      </c>
      <c r="L3">
        <v>632.37992699999995</v>
      </c>
      <c r="M3">
        <v>89.074399999999997</v>
      </c>
      <c r="N3">
        <v>0</v>
      </c>
      <c r="O3">
        <v>119.733058</v>
      </c>
      <c r="P3">
        <v>100.20869999999999</v>
      </c>
      <c r="Q3">
        <v>8.1837099999999996</v>
      </c>
      <c r="R3">
        <v>40.625188999999999</v>
      </c>
      <c r="S3">
        <v>25.550895000000001</v>
      </c>
      <c r="T3">
        <v>0</v>
      </c>
      <c r="U3">
        <v>405.45311400000003</v>
      </c>
      <c r="V3">
        <v>17.004356000000001</v>
      </c>
      <c r="W3">
        <v>43.489607999999997</v>
      </c>
      <c r="X3">
        <v>95.212788000000003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1.2789919999999999</v>
      </c>
      <c r="AE3">
        <v>15.954825</v>
      </c>
      <c r="AF3">
        <v>8.5918069999999993</v>
      </c>
      <c r="AG3">
        <v>19.336503</v>
      </c>
      <c r="AH3">
        <v>20.171479000000001</v>
      </c>
      <c r="AI3">
        <v>0</v>
      </c>
      <c r="AJ3">
        <v>0</v>
      </c>
      <c r="AK3">
        <v>25.432967999999999</v>
      </c>
      <c r="AL3">
        <v>2.4751059999999998</v>
      </c>
      <c r="AM3">
        <v>0</v>
      </c>
      <c r="AN3">
        <v>0.57417200000000002</v>
      </c>
      <c r="AO3">
        <v>2.2772060000000001</v>
      </c>
      <c r="AP3">
        <v>4.9610570000000003</v>
      </c>
      <c r="AQ3">
        <v>0</v>
      </c>
      <c r="AR3">
        <v>47.031283000000002</v>
      </c>
      <c r="AS3">
        <v>30.883044999999999</v>
      </c>
      <c r="AT3">
        <v>18.666768000000001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28.08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2133.3294450000003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330.698489</v>
      </c>
      <c r="L4">
        <v>632.37992699999995</v>
      </c>
      <c r="M4">
        <v>89.074399999999997</v>
      </c>
      <c r="N4">
        <v>0</v>
      </c>
      <c r="O4">
        <v>119.733058</v>
      </c>
      <c r="P4">
        <v>100.20869999999999</v>
      </c>
      <c r="Q4">
        <v>8.1837099999999996</v>
      </c>
      <c r="R4">
        <v>41.042095000000003</v>
      </c>
      <c r="S4">
        <v>25.550895000000001</v>
      </c>
      <c r="T4">
        <v>0</v>
      </c>
      <c r="U4">
        <v>405.45311400000003</v>
      </c>
      <c r="V4">
        <v>18.168272999999999</v>
      </c>
      <c r="W4">
        <v>43.489607999999997</v>
      </c>
      <c r="X4">
        <v>95.212788000000003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1.2789919999999999</v>
      </c>
      <c r="AE4">
        <v>15.954825</v>
      </c>
      <c r="AF4">
        <v>8.5918069999999993</v>
      </c>
      <c r="AG4">
        <v>19.336503</v>
      </c>
      <c r="AH4">
        <v>20.171479000000001</v>
      </c>
      <c r="AI4">
        <v>0</v>
      </c>
      <c r="AJ4">
        <v>0</v>
      </c>
      <c r="AK4">
        <v>25.432967999999999</v>
      </c>
      <c r="AL4">
        <v>2.4751059999999998</v>
      </c>
      <c r="AM4">
        <v>0</v>
      </c>
      <c r="AN4">
        <v>0.57417200000000002</v>
      </c>
      <c r="AO4">
        <v>2.2772060000000001</v>
      </c>
      <c r="AP4">
        <v>4.9610570000000003</v>
      </c>
      <c r="AQ4">
        <v>0</v>
      </c>
      <c r="AR4">
        <v>47.031283000000002</v>
      </c>
      <c r="AS4">
        <v>30.883044999999999</v>
      </c>
      <c r="AT4">
        <v>18.76362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26.14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2133.0671200000006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330.698489</v>
      </c>
      <c r="L5">
        <v>632.37992699999995</v>
      </c>
      <c r="M5">
        <v>89.074399999999997</v>
      </c>
      <c r="N5">
        <v>0</v>
      </c>
      <c r="O5">
        <v>119.733058</v>
      </c>
      <c r="P5">
        <v>100.20869999999999</v>
      </c>
      <c r="Q5">
        <v>8.1837099999999996</v>
      </c>
      <c r="R5">
        <v>41.042095000000003</v>
      </c>
      <c r="S5">
        <v>20.997353</v>
      </c>
      <c r="T5">
        <v>0</v>
      </c>
      <c r="U5">
        <v>405.45311400000003</v>
      </c>
      <c r="V5">
        <v>16.949591999999999</v>
      </c>
      <c r="W5">
        <v>43.489607999999997</v>
      </c>
      <c r="X5">
        <v>95.212788000000003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1.2789919999999999</v>
      </c>
      <c r="AE5">
        <v>15.954825</v>
      </c>
      <c r="AF5">
        <v>8.5918069999999993</v>
      </c>
      <c r="AG5">
        <v>19.336503</v>
      </c>
      <c r="AH5">
        <v>20.171479000000001</v>
      </c>
      <c r="AI5">
        <v>0</v>
      </c>
      <c r="AJ5">
        <v>0</v>
      </c>
      <c r="AK5">
        <v>25.432967999999999</v>
      </c>
      <c r="AL5">
        <v>2.4751059999999998</v>
      </c>
      <c r="AM5">
        <v>0</v>
      </c>
      <c r="AN5">
        <v>0.57417200000000002</v>
      </c>
      <c r="AO5">
        <v>2.2772060000000001</v>
      </c>
      <c r="AP5">
        <v>4.9610570000000003</v>
      </c>
      <c r="AQ5">
        <v>0</v>
      </c>
      <c r="AR5">
        <v>10.688928000000001</v>
      </c>
      <c r="AS5">
        <v>30.883044999999999</v>
      </c>
      <c r="AT5">
        <v>16.562047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24.2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2086.8109690000001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330.698489</v>
      </c>
      <c r="L6">
        <v>570.90406800000005</v>
      </c>
      <c r="M6">
        <v>89.074399999999997</v>
      </c>
      <c r="N6">
        <v>0</v>
      </c>
      <c r="O6">
        <v>119.733058</v>
      </c>
      <c r="P6">
        <v>100.20869999999999</v>
      </c>
      <c r="Q6">
        <v>5.2162740000000003</v>
      </c>
      <c r="R6">
        <v>41.042095000000003</v>
      </c>
      <c r="S6">
        <v>13.158322</v>
      </c>
      <c r="T6">
        <v>0</v>
      </c>
      <c r="U6">
        <v>405.45311400000003</v>
      </c>
      <c r="V6">
        <v>16.624091</v>
      </c>
      <c r="W6">
        <v>43.489607999999997</v>
      </c>
      <c r="X6">
        <v>95.212788000000003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1.2789919999999999</v>
      </c>
      <c r="AE6">
        <v>15.954825</v>
      </c>
      <c r="AF6">
        <v>8.5918069999999993</v>
      </c>
      <c r="AG6">
        <v>19.336503</v>
      </c>
      <c r="AH6">
        <v>20.171479000000001</v>
      </c>
      <c r="AI6">
        <v>0</v>
      </c>
      <c r="AJ6">
        <v>0</v>
      </c>
      <c r="AK6">
        <v>25.432967999999999</v>
      </c>
      <c r="AL6">
        <v>2.4751059999999998</v>
      </c>
      <c r="AM6">
        <v>0</v>
      </c>
      <c r="AN6">
        <v>0.57417200000000002</v>
      </c>
      <c r="AO6">
        <v>2.2772060000000001</v>
      </c>
      <c r="AP6">
        <v>4.9610570000000003</v>
      </c>
      <c r="AQ6">
        <v>0</v>
      </c>
      <c r="AR6">
        <v>10.688928000000001</v>
      </c>
      <c r="AS6">
        <v>30.883044999999999</v>
      </c>
      <c r="AT6">
        <v>14.225080999999999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23.24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2010.9061760000004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330.698489</v>
      </c>
      <c r="L7">
        <v>454.49728499999998</v>
      </c>
      <c r="M7">
        <v>89.074399999999997</v>
      </c>
      <c r="N7">
        <v>0</v>
      </c>
      <c r="O7">
        <v>119.733058</v>
      </c>
      <c r="P7">
        <v>100.20869999999999</v>
      </c>
      <c r="Q7">
        <v>5.2162740000000003</v>
      </c>
      <c r="R7">
        <v>41.042095000000003</v>
      </c>
      <c r="S7">
        <v>13.158322</v>
      </c>
      <c r="T7">
        <v>0</v>
      </c>
      <c r="U7">
        <v>405.45311400000003</v>
      </c>
      <c r="V7">
        <v>16.624091</v>
      </c>
      <c r="W7">
        <v>43.489607999999997</v>
      </c>
      <c r="X7">
        <v>95.212788000000003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1.2789919999999999</v>
      </c>
      <c r="AE7">
        <v>15.954825</v>
      </c>
      <c r="AF7">
        <v>8.5918069999999993</v>
      </c>
      <c r="AG7">
        <v>19.336503</v>
      </c>
      <c r="AH7">
        <v>20.171479000000001</v>
      </c>
      <c r="AI7">
        <v>0</v>
      </c>
      <c r="AJ7">
        <v>0</v>
      </c>
      <c r="AK7">
        <v>25.432967999999999</v>
      </c>
      <c r="AL7">
        <v>2.4751059999999998</v>
      </c>
      <c r="AM7">
        <v>0</v>
      </c>
      <c r="AN7">
        <v>0.57417200000000002</v>
      </c>
      <c r="AO7">
        <v>2.2772060000000001</v>
      </c>
      <c r="AP7">
        <v>4.9610570000000003</v>
      </c>
      <c r="AQ7">
        <v>0</v>
      </c>
      <c r="AR7">
        <v>10.688928000000001</v>
      </c>
      <c r="AS7">
        <v>30.883044999999999</v>
      </c>
      <c r="AT7">
        <v>12.620461000000001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22.27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1891.9247730000004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330.698489</v>
      </c>
      <c r="L8">
        <v>454.49728499999998</v>
      </c>
      <c r="M8">
        <v>89.074399999999997</v>
      </c>
      <c r="N8">
        <v>0</v>
      </c>
      <c r="O8">
        <v>119.733058</v>
      </c>
      <c r="P8">
        <v>100.20869999999999</v>
      </c>
      <c r="Q8">
        <v>5.2162740000000003</v>
      </c>
      <c r="R8">
        <v>41.042095000000003</v>
      </c>
      <c r="S8">
        <v>13.158322</v>
      </c>
      <c r="T8">
        <v>0</v>
      </c>
      <c r="U8">
        <v>405.45311400000003</v>
      </c>
      <c r="V8">
        <v>16.624091</v>
      </c>
      <c r="W8">
        <v>43.489607999999997</v>
      </c>
      <c r="X8">
        <v>95.212788000000003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1.2789919999999999</v>
      </c>
      <c r="AE8">
        <v>15.954825</v>
      </c>
      <c r="AF8">
        <v>8.5918069999999993</v>
      </c>
      <c r="AG8">
        <v>19.336503</v>
      </c>
      <c r="AH8">
        <v>20.171479000000001</v>
      </c>
      <c r="AI8">
        <v>0</v>
      </c>
      <c r="AJ8">
        <v>0</v>
      </c>
      <c r="AK8">
        <v>25.432967999999999</v>
      </c>
      <c r="AL8">
        <v>2.4751059999999998</v>
      </c>
      <c r="AM8">
        <v>0</v>
      </c>
      <c r="AN8">
        <v>0.57417200000000002</v>
      </c>
      <c r="AO8">
        <v>2.2772060000000001</v>
      </c>
      <c r="AP8">
        <v>4.9610570000000003</v>
      </c>
      <c r="AQ8">
        <v>0</v>
      </c>
      <c r="AR8">
        <v>10.688928000000001</v>
      </c>
      <c r="AS8">
        <v>30.883044999999999</v>
      </c>
      <c r="AT8">
        <v>10.789851000000001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21.3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1889.1241630000004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330.698489</v>
      </c>
      <c r="L9">
        <v>454.49728499999998</v>
      </c>
      <c r="M9">
        <v>89.074399999999997</v>
      </c>
      <c r="N9">
        <v>0</v>
      </c>
      <c r="O9">
        <v>119.733058</v>
      </c>
      <c r="P9">
        <v>100.20869999999999</v>
      </c>
      <c r="Q9">
        <v>5.2162740000000003</v>
      </c>
      <c r="R9">
        <v>41.042095000000003</v>
      </c>
      <c r="S9">
        <v>13.158322</v>
      </c>
      <c r="T9">
        <v>0</v>
      </c>
      <c r="U9">
        <v>405.45311400000003</v>
      </c>
      <c r="V9">
        <v>16.624091</v>
      </c>
      <c r="W9">
        <v>43.489607999999997</v>
      </c>
      <c r="X9">
        <v>95.212788000000003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1.2789919999999999</v>
      </c>
      <c r="AE9">
        <v>15.954825</v>
      </c>
      <c r="AF9">
        <v>8.5918069999999993</v>
      </c>
      <c r="AG9">
        <v>19.336503</v>
      </c>
      <c r="AH9">
        <v>20.171479000000001</v>
      </c>
      <c r="AI9">
        <v>0</v>
      </c>
      <c r="AJ9">
        <v>0</v>
      </c>
      <c r="AK9">
        <v>25.432967999999999</v>
      </c>
      <c r="AL9">
        <v>2.4751059999999998</v>
      </c>
      <c r="AM9">
        <v>0</v>
      </c>
      <c r="AN9">
        <v>0.57417200000000002</v>
      </c>
      <c r="AO9">
        <v>2.2772060000000001</v>
      </c>
      <c r="AP9">
        <v>4.9610570000000003</v>
      </c>
      <c r="AQ9">
        <v>0</v>
      </c>
      <c r="AR9">
        <v>10.688928000000001</v>
      </c>
      <c r="AS9">
        <v>15.629072000000001</v>
      </c>
      <c r="AT9">
        <v>10.665759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21.3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1873.7460980000003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299.64163400000001</v>
      </c>
      <c r="L10">
        <v>454.49728499999998</v>
      </c>
      <c r="M10">
        <v>89.074399999999997</v>
      </c>
      <c r="N10">
        <v>0</v>
      </c>
      <c r="O10">
        <v>119.733058</v>
      </c>
      <c r="P10">
        <v>100.20869999999999</v>
      </c>
      <c r="Q10">
        <v>5.2162740000000003</v>
      </c>
      <c r="R10">
        <v>35.458388999999997</v>
      </c>
      <c r="S10">
        <v>13.158322</v>
      </c>
      <c r="T10">
        <v>0</v>
      </c>
      <c r="U10">
        <v>405.45311400000003</v>
      </c>
      <c r="V10">
        <v>16.624091</v>
      </c>
      <c r="W10">
        <v>43.489607999999997</v>
      </c>
      <c r="X10">
        <v>95.212788000000003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1.2789919999999999</v>
      </c>
      <c r="AE10">
        <v>15.954825</v>
      </c>
      <c r="AF10">
        <v>8.5918069999999993</v>
      </c>
      <c r="AG10">
        <v>19.336503</v>
      </c>
      <c r="AH10">
        <v>20.171479000000001</v>
      </c>
      <c r="AI10">
        <v>0</v>
      </c>
      <c r="AJ10">
        <v>0</v>
      </c>
      <c r="AK10">
        <v>25.432967999999999</v>
      </c>
      <c r="AL10">
        <v>2.4751059999999998</v>
      </c>
      <c r="AM10">
        <v>0</v>
      </c>
      <c r="AN10">
        <v>0.57417200000000002</v>
      </c>
      <c r="AO10">
        <v>2.2772060000000001</v>
      </c>
      <c r="AP10">
        <v>4.9610570000000003</v>
      </c>
      <c r="AQ10">
        <v>0</v>
      </c>
      <c r="AR10">
        <v>10.688928000000001</v>
      </c>
      <c r="AS10">
        <v>9.7681699999999996</v>
      </c>
      <c r="AT10">
        <v>10.408495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20.329999999999998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1830.0173710000001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299.64163400000001</v>
      </c>
      <c r="L11">
        <v>454.49728499999998</v>
      </c>
      <c r="M11">
        <v>89.074399999999997</v>
      </c>
      <c r="N11">
        <v>0</v>
      </c>
      <c r="O11">
        <v>119.733058</v>
      </c>
      <c r="P11">
        <v>100.20869999999999</v>
      </c>
      <c r="Q11">
        <v>5.2162740000000003</v>
      </c>
      <c r="R11">
        <v>35.458388999999997</v>
      </c>
      <c r="S11">
        <v>13.158322</v>
      </c>
      <c r="T11">
        <v>0</v>
      </c>
      <c r="U11">
        <v>405.45311400000003</v>
      </c>
      <c r="V11">
        <v>16.624091</v>
      </c>
      <c r="W11">
        <v>43.489607999999997</v>
      </c>
      <c r="X11">
        <v>95.212788000000003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1.2789919999999999</v>
      </c>
      <c r="AE11">
        <v>15.954825</v>
      </c>
      <c r="AF11">
        <v>8.5918069999999993</v>
      </c>
      <c r="AG11">
        <v>19.336503</v>
      </c>
      <c r="AH11">
        <v>20.171479000000001</v>
      </c>
      <c r="AI11">
        <v>0</v>
      </c>
      <c r="AJ11">
        <v>0</v>
      </c>
      <c r="AK11">
        <v>25.432967999999999</v>
      </c>
      <c r="AL11">
        <v>2.4751059999999998</v>
      </c>
      <c r="AM11">
        <v>0</v>
      </c>
      <c r="AN11">
        <v>0.57417200000000002</v>
      </c>
      <c r="AO11">
        <v>2.2772060000000001</v>
      </c>
      <c r="AP11">
        <v>4.9610570000000003</v>
      </c>
      <c r="AQ11">
        <v>0</v>
      </c>
      <c r="AR11">
        <v>10.688928000000001</v>
      </c>
      <c r="AS11">
        <v>9.7681699999999996</v>
      </c>
      <c r="AT11">
        <v>9.4799240000000005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20.329999999999998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1829.0888000000002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299.64163400000001</v>
      </c>
      <c r="L12">
        <v>454.49728499999998</v>
      </c>
      <c r="M12">
        <v>89.074399999999997</v>
      </c>
      <c r="N12">
        <v>0</v>
      </c>
      <c r="O12">
        <v>119.733058</v>
      </c>
      <c r="P12">
        <v>100.20869999999999</v>
      </c>
      <c r="Q12">
        <v>5.2162740000000003</v>
      </c>
      <c r="R12">
        <v>35.458388999999997</v>
      </c>
      <c r="S12">
        <v>13.158322</v>
      </c>
      <c r="T12">
        <v>0</v>
      </c>
      <c r="U12">
        <v>405.45311400000003</v>
      </c>
      <c r="V12">
        <v>16.624091</v>
      </c>
      <c r="W12">
        <v>43.489607999999997</v>
      </c>
      <c r="X12">
        <v>95.212788000000003</v>
      </c>
      <c r="Y12">
        <v>0</v>
      </c>
      <c r="Z12">
        <v>1.0650200000000001</v>
      </c>
      <c r="AA12">
        <v>0</v>
      </c>
      <c r="AB12">
        <v>0</v>
      </c>
      <c r="AC12">
        <v>0</v>
      </c>
      <c r="AD12">
        <v>1.2789919999999999</v>
      </c>
      <c r="AE12">
        <v>15.954825</v>
      </c>
      <c r="AF12">
        <v>8.5918069999999993</v>
      </c>
      <c r="AG12">
        <v>19.336503</v>
      </c>
      <c r="AH12">
        <v>20.171479000000001</v>
      </c>
      <c r="AI12">
        <v>0</v>
      </c>
      <c r="AJ12">
        <v>0</v>
      </c>
      <c r="AK12">
        <v>25.432967999999999</v>
      </c>
      <c r="AL12">
        <v>2.4751059999999998</v>
      </c>
      <c r="AM12">
        <v>0</v>
      </c>
      <c r="AN12">
        <v>0.57417200000000002</v>
      </c>
      <c r="AO12">
        <v>2.2772060000000001</v>
      </c>
      <c r="AP12">
        <v>4.9610570000000003</v>
      </c>
      <c r="AQ12">
        <v>0</v>
      </c>
      <c r="AR12">
        <v>10.688928000000001</v>
      </c>
      <c r="AS12">
        <v>9.7681699999999996</v>
      </c>
      <c r="AT12">
        <v>9.4856739999999995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19.36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1829.1895700000002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299.64163400000001</v>
      </c>
      <c r="L13">
        <v>454.49728499999998</v>
      </c>
      <c r="M13">
        <v>89.074399999999997</v>
      </c>
      <c r="N13">
        <v>0</v>
      </c>
      <c r="O13">
        <v>119.733058</v>
      </c>
      <c r="P13">
        <v>100.20869999999999</v>
      </c>
      <c r="Q13">
        <v>5.2162740000000003</v>
      </c>
      <c r="R13">
        <v>35.458388999999997</v>
      </c>
      <c r="S13">
        <v>13.158322</v>
      </c>
      <c r="T13">
        <v>0</v>
      </c>
      <c r="U13">
        <v>405.45311400000003</v>
      </c>
      <c r="V13">
        <v>16.624091</v>
      </c>
      <c r="W13">
        <v>43.489607999999997</v>
      </c>
      <c r="X13">
        <v>95.212788000000003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1.2789919999999999</v>
      </c>
      <c r="AE13">
        <v>15.954825</v>
      </c>
      <c r="AF13">
        <v>8.5918069999999993</v>
      </c>
      <c r="AG13">
        <v>19.336503</v>
      </c>
      <c r="AH13">
        <v>20.171479000000001</v>
      </c>
      <c r="AI13">
        <v>0</v>
      </c>
      <c r="AJ13">
        <v>0</v>
      </c>
      <c r="AK13">
        <v>25.432967999999999</v>
      </c>
      <c r="AL13">
        <v>2.4751059999999998</v>
      </c>
      <c r="AM13">
        <v>0</v>
      </c>
      <c r="AN13">
        <v>0.57417200000000002</v>
      </c>
      <c r="AO13">
        <v>2.2772060000000001</v>
      </c>
      <c r="AP13">
        <v>11.78251</v>
      </c>
      <c r="AQ13">
        <v>0</v>
      </c>
      <c r="AR13">
        <v>10.688928000000001</v>
      </c>
      <c r="AS13">
        <v>9.7681699999999996</v>
      </c>
      <c r="AT13">
        <v>10.320117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19.36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1842.0938850000002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299.64163400000001</v>
      </c>
      <c r="L14">
        <v>454.49728499999998</v>
      </c>
      <c r="M14">
        <v>89.074399999999997</v>
      </c>
      <c r="N14">
        <v>0</v>
      </c>
      <c r="O14">
        <v>119.733058</v>
      </c>
      <c r="P14">
        <v>100.20869999999999</v>
      </c>
      <c r="Q14">
        <v>5.2162740000000003</v>
      </c>
      <c r="R14">
        <v>35.458388999999997</v>
      </c>
      <c r="S14">
        <v>13.158322</v>
      </c>
      <c r="T14">
        <v>0</v>
      </c>
      <c r="U14">
        <v>405.45311400000003</v>
      </c>
      <c r="V14">
        <v>16.624091</v>
      </c>
      <c r="W14">
        <v>43.489607999999997</v>
      </c>
      <c r="X14">
        <v>95.212788000000003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1.2789919999999999</v>
      </c>
      <c r="AE14">
        <v>15.954825</v>
      </c>
      <c r="AF14">
        <v>8.5918069999999993</v>
      </c>
      <c r="AG14">
        <v>19.336503</v>
      </c>
      <c r="AH14">
        <v>20.171479000000001</v>
      </c>
      <c r="AI14">
        <v>0</v>
      </c>
      <c r="AJ14">
        <v>0</v>
      </c>
      <c r="AK14">
        <v>25.432967999999999</v>
      </c>
      <c r="AL14">
        <v>2.4751059999999998</v>
      </c>
      <c r="AM14">
        <v>0</v>
      </c>
      <c r="AN14">
        <v>0.57417200000000002</v>
      </c>
      <c r="AO14">
        <v>2.2772060000000001</v>
      </c>
      <c r="AP14">
        <v>11.78251</v>
      </c>
      <c r="AQ14">
        <v>0</v>
      </c>
      <c r="AR14">
        <v>10.688928000000001</v>
      </c>
      <c r="AS14">
        <v>9.7681699999999996</v>
      </c>
      <c r="AT14">
        <v>11.405569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18.399999999999999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1842.2193370000005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289.95963399999999</v>
      </c>
      <c r="L15">
        <v>454.49728499999998</v>
      </c>
      <c r="M15">
        <v>89.074399999999997</v>
      </c>
      <c r="N15">
        <v>0</v>
      </c>
      <c r="O15">
        <v>119.733058</v>
      </c>
      <c r="P15">
        <v>100.20869999999999</v>
      </c>
      <c r="Q15">
        <v>5.2162740000000003</v>
      </c>
      <c r="R15">
        <v>35.458388999999997</v>
      </c>
      <c r="S15">
        <v>13.158322</v>
      </c>
      <c r="T15">
        <v>0</v>
      </c>
      <c r="U15">
        <v>405.45311400000003</v>
      </c>
      <c r="V15">
        <v>16.624091</v>
      </c>
      <c r="W15">
        <v>43.489607999999997</v>
      </c>
      <c r="X15">
        <v>95.212788000000003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1.2789919999999999</v>
      </c>
      <c r="AE15">
        <v>15.954825</v>
      </c>
      <c r="AF15">
        <v>8.5918069999999993</v>
      </c>
      <c r="AG15">
        <v>19.336503</v>
      </c>
      <c r="AH15">
        <v>20.171479000000001</v>
      </c>
      <c r="AI15">
        <v>0</v>
      </c>
      <c r="AJ15">
        <v>0</v>
      </c>
      <c r="AK15">
        <v>25.432967999999999</v>
      </c>
      <c r="AL15">
        <v>2.4751059999999998</v>
      </c>
      <c r="AM15">
        <v>0</v>
      </c>
      <c r="AN15">
        <v>0.57417200000000002</v>
      </c>
      <c r="AO15">
        <v>2.2772060000000001</v>
      </c>
      <c r="AP15">
        <v>11.78251</v>
      </c>
      <c r="AQ15">
        <v>0</v>
      </c>
      <c r="AR15">
        <v>10.688928000000001</v>
      </c>
      <c r="AS15">
        <v>9.7681699999999996</v>
      </c>
      <c r="AT15">
        <v>12.854822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18.399999999999999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1827.6731510000006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289.95963399999999</v>
      </c>
      <c r="L16">
        <v>454.49728499999998</v>
      </c>
      <c r="M16">
        <v>89.074399999999997</v>
      </c>
      <c r="N16">
        <v>0</v>
      </c>
      <c r="O16">
        <v>119.733058</v>
      </c>
      <c r="P16">
        <v>100.20869999999999</v>
      </c>
      <c r="Q16">
        <v>5.2162740000000003</v>
      </c>
      <c r="R16">
        <v>35.458388999999997</v>
      </c>
      <c r="S16">
        <v>13.158322</v>
      </c>
      <c r="T16">
        <v>0</v>
      </c>
      <c r="U16">
        <v>405.45311400000003</v>
      </c>
      <c r="V16">
        <v>16.624091</v>
      </c>
      <c r="W16">
        <v>43.489607999999997</v>
      </c>
      <c r="X16">
        <v>95.212788000000003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1.2789919999999999</v>
      </c>
      <c r="AE16">
        <v>15.954825</v>
      </c>
      <c r="AF16">
        <v>8.5918069999999993</v>
      </c>
      <c r="AG16">
        <v>19.336503</v>
      </c>
      <c r="AH16">
        <v>20.171479000000001</v>
      </c>
      <c r="AI16">
        <v>0</v>
      </c>
      <c r="AJ16">
        <v>0</v>
      </c>
      <c r="AK16">
        <v>25.432967999999999</v>
      </c>
      <c r="AL16">
        <v>2.4751059999999998</v>
      </c>
      <c r="AM16">
        <v>0</v>
      </c>
      <c r="AN16">
        <v>0.57417200000000002</v>
      </c>
      <c r="AO16">
        <v>2.2772060000000001</v>
      </c>
      <c r="AP16">
        <v>11.78251</v>
      </c>
      <c r="AQ16">
        <v>0</v>
      </c>
      <c r="AR16">
        <v>10.688928000000001</v>
      </c>
      <c r="AS16">
        <v>9.7681699999999996</v>
      </c>
      <c r="AT16">
        <v>13.968019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17.43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1827.8163480000005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289.95963399999999</v>
      </c>
      <c r="L17">
        <v>386.72328499999998</v>
      </c>
      <c r="M17">
        <v>89.074399999999997</v>
      </c>
      <c r="N17">
        <v>0</v>
      </c>
      <c r="O17">
        <v>119.733058</v>
      </c>
      <c r="P17">
        <v>100.20869999999999</v>
      </c>
      <c r="Q17">
        <v>5.2162740000000003</v>
      </c>
      <c r="R17">
        <v>35.458388999999997</v>
      </c>
      <c r="S17">
        <v>13.158322</v>
      </c>
      <c r="T17">
        <v>0</v>
      </c>
      <c r="U17">
        <v>405.45311400000003</v>
      </c>
      <c r="V17">
        <v>12.401577</v>
      </c>
      <c r="W17">
        <v>43.489607999999997</v>
      </c>
      <c r="X17">
        <v>95.212788000000003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1.2789919999999999</v>
      </c>
      <c r="AE17">
        <v>15.954825</v>
      </c>
      <c r="AF17">
        <v>8.5918069999999993</v>
      </c>
      <c r="AG17">
        <v>19.336503</v>
      </c>
      <c r="AH17">
        <v>20.171479000000001</v>
      </c>
      <c r="AI17">
        <v>0</v>
      </c>
      <c r="AJ17">
        <v>0</v>
      </c>
      <c r="AK17">
        <v>25.432967999999999</v>
      </c>
      <c r="AL17">
        <v>2.4751059999999998</v>
      </c>
      <c r="AM17">
        <v>0</v>
      </c>
      <c r="AN17">
        <v>0.57417200000000002</v>
      </c>
      <c r="AO17">
        <v>2.2772060000000001</v>
      </c>
      <c r="AP17">
        <v>4.9610570000000003</v>
      </c>
      <c r="AQ17">
        <v>0</v>
      </c>
      <c r="AR17">
        <v>10.688928000000001</v>
      </c>
      <c r="AS17">
        <v>9.7681699999999996</v>
      </c>
      <c r="AT17">
        <v>13.470138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17.43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1748.5005000000008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289.95963399999999</v>
      </c>
      <c r="L18">
        <v>336.37688500000002</v>
      </c>
      <c r="M18">
        <v>89.074399999999997</v>
      </c>
      <c r="N18">
        <v>0</v>
      </c>
      <c r="O18">
        <v>119.733058</v>
      </c>
      <c r="P18">
        <v>100.20869999999999</v>
      </c>
      <c r="Q18">
        <v>5.2162740000000003</v>
      </c>
      <c r="R18">
        <v>35.458388999999997</v>
      </c>
      <c r="S18">
        <v>13.158322</v>
      </c>
      <c r="T18">
        <v>0</v>
      </c>
      <c r="U18">
        <v>405.45311400000003</v>
      </c>
      <c r="V18">
        <v>12.401577</v>
      </c>
      <c r="W18">
        <v>43.489607999999997</v>
      </c>
      <c r="X18">
        <v>95.212788000000003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1.2789919999999999</v>
      </c>
      <c r="AE18">
        <v>15.954825</v>
      </c>
      <c r="AF18">
        <v>8.5918069999999993</v>
      </c>
      <c r="AG18">
        <v>19.336503</v>
      </c>
      <c r="AH18">
        <v>20.171479000000001</v>
      </c>
      <c r="AI18">
        <v>0</v>
      </c>
      <c r="AJ18">
        <v>0</v>
      </c>
      <c r="AK18">
        <v>25.432967999999999</v>
      </c>
      <c r="AL18">
        <v>2.4751059999999998</v>
      </c>
      <c r="AM18">
        <v>0</v>
      </c>
      <c r="AN18">
        <v>0.57417200000000002</v>
      </c>
      <c r="AO18">
        <v>2.2772060000000001</v>
      </c>
      <c r="AP18">
        <v>4.9610570000000003</v>
      </c>
      <c r="AQ18">
        <v>0</v>
      </c>
      <c r="AR18">
        <v>10.688928000000001</v>
      </c>
      <c r="AS18">
        <v>9.7681699999999996</v>
      </c>
      <c r="AT18">
        <v>15.168583999999999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16.46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1698.8825460000007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289.95963399999999</v>
      </c>
      <c r="L19">
        <v>336.37688500000002</v>
      </c>
      <c r="M19">
        <v>89.074399999999997</v>
      </c>
      <c r="N19">
        <v>0</v>
      </c>
      <c r="O19">
        <v>119.733058</v>
      </c>
      <c r="P19">
        <v>100.20869999999999</v>
      </c>
      <c r="Q19">
        <v>5.2162740000000003</v>
      </c>
      <c r="R19">
        <v>35.458388999999997</v>
      </c>
      <c r="S19">
        <v>13.158322</v>
      </c>
      <c r="T19">
        <v>0</v>
      </c>
      <c r="U19">
        <v>405.45311400000003</v>
      </c>
      <c r="V19">
        <v>12.401577</v>
      </c>
      <c r="W19">
        <v>43.489607999999997</v>
      </c>
      <c r="X19">
        <v>95.212788000000003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1.2789919999999999</v>
      </c>
      <c r="AE19">
        <v>15.954825</v>
      </c>
      <c r="AF19">
        <v>8.5918069999999993</v>
      </c>
      <c r="AG19">
        <v>19.336503</v>
      </c>
      <c r="AH19">
        <v>20.171479000000001</v>
      </c>
      <c r="AI19">
        <v>0</v>
      </c>
      <c r="AJ19">
        <v>0</v>
      </c>
      <c r="AK19">
        <v>25.432967999999999</v>
      </c>
      <c r="AL19">
        <v>2.4751059999999998</v>
      </c>
      <c r="AM19">
        <v>0</v>
      </c>
      <c r="AN19">
        <v>0.57417200000000002</v>
      </c>
      <c r="AO19">
        <v>2.2772060000000001</v>
      </c>
      <c r="AP19">
        <v>4.9610570000000003</v>
      </c>
      <c r="AQ19">
        <v>0</v>
      </c>
      <c r="AR19">
        <v>10.688928000000001</v>
      </c>
      <c r="AS19">
        <v>9.7681699999999996</v>
      </c>
      <c r="AT19">
        <v>15.466303999999999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17.43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1700.1502660000008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289.95963399999999</v>
      </c>
      <c r="L20">
        <v>406.08728500000001</v>
      </c>
      <c r="M20">
        <v>89.074399999999997</v>
      </c>
      <c r="N20">
        <v>0</v>
      </c>
      <c r="O20">
        <v>119.733058</v>
      </c>
      <c r="P20">
        <v>100.20869999999999</v>
      </c>
      <c r="Q20">
        <v>5.2162740000000003</v>
      </c>
      <c r="R20">
        <v>35.458388999999997</v>
      </c>
      <c r="S20">
        <v>13.158322</v>
      </c>
      <c r="T20">
        <v>0</v>
      </c>
      <c r="U20">
        <v>405.45311400000003</v>
      </c>
      <c r="V20">
        <v>12.401577</v>
      </c>
      <c r="W20">
        <v>43.489607999999997</v>
      </c>
      <c r="X20">
        <v>95.212788000000003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1.2789919999999999</v>
      </c>
      <c r="AE20">
        <v>15.954825</v>
      </c>
      <c r="AF20">
        <v>8.5918069999999993</v>
      </c>
      <c r="AG20">
        <v>19.336503</v>
      </c>
      <c r="AH20">
        <v>20.171479000000001</v>
      </c>
      <c r="AI20">
        <v>0</v>
      </c>
      <c r="AJ20">
        <v>0</v>
      </c>
      <c r="AK20">
        <v>25.432967999999999</v>
      </c>
      <c r="AL20">
        <v>2.4751059999999998</v>
      </c>
      <c r="AM20">
        <v>0</v>
      </c>
      <c r="AN20">
        <v>0.57417200000000002</v>
      </c>
      <c r="AO20">
        <v>2.2772060000000001</v>
      </c>
      <c r="AP20">
        <v>4.9610570000000003</v>
      </c>
      <c r="AQ20">
        <v>0</v>
      </c>
      <c r="AR20">
        <v>10.688928000000001</v>
      </c>
      <c r="AS20">
        <v>9.7681699999999996</v>
      </c>
      <c r="AT20">
        <v>19.364004000000001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17.43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1773.7583660000009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323.94345399999997</v>
      </c>
      <c r="L21">
        <v>454.49728499999998</v>
      </c>
      <c r="M21">
        <v>89.074399999999997</v>
      </c>
      <c r="N21">
        <v>0</v>
      </c>
      <c r="O21">
        <v>119.733058</v>
      </c>
      <c r="P21">
        <v>100.20869999999999</v>
      </c>
      <c r="Q21">
        <v>5.2162740000000003</v>
      </c>
      <c r="R21">
        <v>40.107610000000001</v>
      </c>
      <c r="S21">
        <v>13.158322</v>
      </c>
      <c r="T21">
        <v>0</v>
      </c>
      <c r="U21">
        <v>405.45311400000003</v>
      </c>
      <c r="V21">
        <v>16.624091</v>
      </c>
      <c r="W21">
        <v>43.489607999999997</v>
      </c>
      <c r="X21">
        <v>95.212788000000003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1.2789919999999999</v>
      </c>
      <c r="AE21">
        <v>15.954825</v>
      </c>
      <c r="AF21">
        <v>8.5918069999999993</v>
      </c>
      <c r="AG21">
        <v>19.336503</v>
      </c>
      <c r="AH21">
        <v>20.171479000000001</v>
      </c>
      <c r="AI21">
        <v>0</v>
      </c>
      <c r="AJ21">
        <v>0</v>
      </c>
      <c r="AK21">
        <v>25.432967999999999</v>
      </c>
      <c r="AL21">
        <v>24.751065000000001</v>
      </c>
      <c r="AM21">
        <v>0</v>
      </c>
      <c r="AN21">
        <v>0.57417200000000002</v>
      </c>
      <c r="AO21">
        <v>2.2772060000000001</v>
      </c>
      <c r="AP21">
        <v>4.9610570000000003</v>
      </c>
      <c r="AQ21">
        <v>0</v>
      </c>
      <c r="AR21">
        <v>10.688928000000001</v>
      </c>
      <c r="AS21">
        <v>9.7681699999999996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17.43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1887.2998800000005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330.698489</v>
      </c>
      <c r="L22">
        <v>454.49728499999998</v>
      </c>
      <c r="M22">
        <v>89.074399999999997</v>
      </c>
      <c r="N22">
        <v>0</v>
      </c>
      <c r="O22">
        <v>119.733058</v>
      </c>
      <c r="P22">
        <v>100.20869999999999</v>
      </c>
      <c r="Q22">
        <v>5.2162740000000003</v>
      </c>
      <c r="R22">
        <v>41.042095000000003</v>
      </c>
      <c r="S22">
        <v>13.158322</v>
      </c>
      <c r="T22">
        <v>0</v>
      </c>
      <c r="U22">
        <v>405.45311400000003</v>
      </c>
      <c r="V22">
        <v>16.624091</v>
      </c>
      <c r="W22">
        <v>43.489607999999997</v>
      </c>
      <c r="X22">
        <v>95.212788000000003</v>
      </c>
      <c r="Y22">
        <v>0</v>
      </c>
      <c r="Z22">
        <v>0</v>
      </c>
      <c r="AA22">
        <v>0</v>
      </c>
      <c r="AB22">
        <v>12.647983999999999</v>
      </c>
      <c r="AC22">
        <v>0</v>
      </c>
      <c r="AD22">
        <v>1.2789919999999999</v>
      </c>
      <c r="AE22">
        <v>15.954825</v>
      </c>
      <c r="AF22">
        <v>8.5918069999999993</v>
      </c>
      <c r="AG22">
        <v>19.336503</v>
      </c>
      <c r="AH22">
        <v>20.171479000000001</v>
      </c>
      <c r="AI22">
        <v>0</v>
      </c>
      <c r="AJ22">
        <v>0</v>
      </c>
      <c r="AK22">
        <v>25.432967999999999</v>
      </c>
      <c r="AL22">
        <v>68.627951999999993</v>
      </c>
      <c r="AM22">
        <v>0</v>
      </c>
      <c r="AN22">
        <v>0.57417200000000002</v>
      </c>
      <c r="AO22">
        <v>2.2772060000000001</v>
      </c>
      <c r="AP22">
        <v>4.9610570000000003</v>
      </c>
      <c r="AQ22">
        <v>0</v>
      </c>
      <c r="AR22">
        <v>10.688928000000001</v>
      </c>
      <c r="AS22">
        <v>9.7681699999999996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17.43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1951.5142710000005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309.32363400000003</v>
      </c>
      <c r="L23">
        <v>521.65163700000005</v>
      </c>
      <c r="M23">
        <v>89.074399999999997</v>
      </c>
      <c r="N23">
        <v>0</v>
      </c>
      <c r="O23">
        <v>119.733058</v>
      </c>
      <c r="P23">
        <v>100.20869999999999</v>
      </c>
      <c r="Q23">
        <v>5.1872280000000002</v>
      </c>
      <c r="R23">
        <v>35.458388999999997</v>
      </c>
      <c r="S23">
        <v>13.10023</v>
      </c>
      <c r="T23">
        <v>0</v>
      </c>
      <c r="U23">
        <v>405.45311400000003</v>
      </c>
      <c r="V23">
        <v>20.065847999999999</v>
      </c>
      <c r="W23">
        <v>43.489607999999997</v>
      </c>
      <c r="X23">
        <v>95.216419000000002</v>
      </c>
      <c r="Y23">
        <v>0</v>
      </c>
      <c r="Z23">
        <v>0</v>
      </c>
      <c r="AA23">
        <v>0</v>
      </c>
      <c r="AB23">
        <v>12.647983999999999</v>
      </c>
      <c r="AC23">
        <v>0</v>
      </c>
      <c r="AD23">
        <v>1.2789919999999999</v>
      </c>
      <c r="AE23">
        <v>31.909649000000002</v>
      </c>
      <c r="AF23">
        <v>8.5918069999999993</v>
      </c>
      <c r="AG23">
        <v>19.336503</v>
      </c>
      <c r="AH23">
        <v>20.171479000000001</v>
      </c>
      <c r="AI23">
        <v>0</v>
      </c>
      <c r="AJ23">
        <v>0</v>
      </c>
      <c r="AK23">
        <v>25.432967999999999</v>
      </c>
      <c r="AL23">
        <v>68.627951999999993</v>
      </c>
      <c r="AM23">
        <v>0</v>
      </c>
      <c r="AN23">
        <v>0.57417200000000002</v>
      </c>
      <c r="AO23">
        <v>2.2772060000000001</v>
      </c>
      <c r="AP23">
        <v>4.9610570000000003</v>
      </c>
      <c r="AQ23">
        <v>0</v>
      </c>
      <c r="AR23">
        <v>10.688928000000001</v>
      </c>
      <c r="AS23">
        <v>9.7681699999999996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19.36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2012.9531360000001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309.32363400000003</v>
      </c>
      <c r="L24">
        <v>587.96849599999996</v>
      </c>
      <c r="M24">
        <v>89.074399999999997</v>
      </c>
      <c r="N24">
        <v>0</v>
      </c>
      <c r="O24">
        <v>119.733058</v>
      </c>
      <c r="P24">
        <v>100.20869999999999</v>
      </c>
      <c r="Q24">
        <v>8.1546640000000004</v>
      </c>
      <c r="R24">
        <v>35.458388999999997</v>
      </c>
      <c r="S24">
        <v>20.939260999999998</v>
      </c>
      <c r="T24">
        <v>0</v>
      </c>
      <c r="U24">
        <v>405.45311400000003</v>
      </c>
      <c r="V24">
        <v>20.065847999999999</v>
      </c>
      <c r="W24">
        <v>43.489607999999997</v>
      </c>
      <c r="X24">
        <v>95.216419000000002</v>
      </c>
      <c r="Y24">
        <v>0</v>
      </c>
      <c r="Z24">
        <v>0</v>
      </c>
      <c r="AA24">
        <v>0</v>
      </c>
      <c r="AB24">
        <v>12.647983999999999</v>
      </c>
      <c r="AC24">
        <v>0</v>
      </c>
      <c r="AD24">
        <v>1.2789919999999999</v>
      </c>
      <c r="AE24">
        <v>31.909649000000002</v>
      </c>
      <c r="AF24">
        <v>8.5918069999999993</v>
      </c>
      <c r="AG24">
        <v>19.336503</v>
      </c>
      <c r="AH24">
        <v>36.675415999999998</v>
      </c>
      <c r="AI24">
        <v>0</v>
      </c>
      <c r="AJ24">
        <v>0</v>
      </c>
      <c r="AK24">
        <v>25.432967999999999</v>
      </c>
      <c r="AL24">
        <v>68.627951999999993</v>
      </c>
      <c r="AM24">
        <v>5.0333810000000003</v>
      </c>
      <c r="AN24">
        <v>0.57417200000000002</v>
      </c>
      <c r="AO24">
        <v>2.2772060000000001</v>
      </c>
      <c r="AP24">
        <v>4.9610570000000003</v>
      </c>
      <c r="AQ24">
        <v>16.347089</v>
      </c>
      <c r="AR24">
        <v>10.688928000000001</v>
      </c>
      <c r="AS24">
        <v>9.7681699999999996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19.36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2127.960869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309.32363400000003</v>
      </c>
      <c r="L25">
        <v>587.96849599999996</v>
      </c>
      <c r="M25">
        <v>89.074399999999997</v>
      </c>
      <c r="N25">
        <v>0</v>
      </c>
      <c r="O25">
        <v>119.733058</v>
      </c>
      <c r="P25">
        <v>100.20869999999999</v>
      </c>
      <c r="Q25">
        <v>8.1546640000000004</v>
      </c>
      <c r="R25">
        <v>35.458388999999997</v>
      </c>
      <c r="S25">
        <v>20.939260999999998</v>
      </c>
      <c r="T25">
        <v>0</v>
      </c>
      <c r="U25">
        <v>405.45311400000003</v>
      </c>
      <c r="V25">
        <v>20.065847999999999</v>
      </c>
      <c r="W25">
        <v>43.489607999999997</v>
      </c>
      <c r="X25">
        <v>95.216419000000002</v>
      </c>
      <c r="Y25">
        <v>0</v>
      </c>
      <c r="Z25">
        <v>0</v>
      </c>
      <c r="AA25">
        <v>0</v>
      </c>
      <c r="AB25">
        <v>12.647983999999999</v>
      </c>
      <c r="AC25">
        <v>0</v>
      </c>
      <c r="AD25">
        <v>8.8250460000000004</v>
      </c>
      <c r="AE25">
        <v>31.909649000000002</v>
      </c>
      <c r="AF25">
        <v>8.5918069999999993</v>
      </c>
      <c r="AG25">
        <v>19.336503</v>
      </c>
      <c r="AH25">
        <v>55.013123999999998</v>
      </c>
      <c r="AI25">
        <v>3.081296</v>
      </c>
      <c r="AJ25">
        <v>0</v>
      </c>
      <c r="AK25">
        <v>25.432967999999999</v>
      </c>
      <c r="AL25">
        <v>68.627951999999993</v>
      </c>
      <c r="AM25">
        <v>5.0333810000000003</v>
      </c>
      <c r="AN25">
        <v>0.57417200000000002</v>
      </c>
      <c r="AO25">
        <v>2.2772060000000001</v>
      </c>
      <c r="AP25">
        <v>4.9610570000000003</v>
      </c>
      <c r="AQ25">
        <v>16.347089</v>
      </c>
      <c r="AR25">
        <v>10.688928000000001</v>
      </c>
      <c r="AS25">
        <v>9.7681699999999996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21.3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2158.8659270000003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330.698489</v>
      </c>
      <c r="L26">
        <v>587.96849599999996</v>
      </c>
      <c r="M26">
        <v>89.074399999999997</v>
      </c>
      <c r="N26">
        <v>0</v>
      </c>
      <c r="O26">
        <v>119.733058</v>
      </c>
      <c r="P26">
        <v>100.20869999999999</v>
      </c>
      <c r="Q26">
        <v>8.1546640000000004</v>
      </c>
      <c r="R26">
        <v>35.458388999999997</v>
      </c>
      <c r="S26">
        <v>20.939260999999998</v>
      </c>
      <c r="T26">
        <v>0</v>
      </c>
      <c r="U26">
        <v>405.45311400000003</v>
      </c>
      <c r="V26">
        <v>20.065847999999999</v>
      </c>
      <c r="W26">
        <v>43.489607999999997</v>
      </c>
      <c r="X26">
        <v>95.216419000000002</v>
      </c>
      <c r="Y26">
        <v>0</v>
      </c>
      <c r="Z26">
        <v>0</v>
      </c>
      <c r="AA26">
        <v>8.4136579999999999</v>
      </c>
      <c r="AB26">
        <v>25.425028999999999</v>
      </c>
      <c r="AC26">
        <v>0</v>
      </c>
      <c r="AD26">
        <v>17.650092000000001</v>
      </c>
      <c r="AE26">
        <v>31.909649000000002</v>
      </c>
      <c r="AF26">
        <v>17.183613999999999</v>
      </c>
      <c r="AG26">
        <v>19.336503</v>
      </c>
      <c r="AH26">
        <v>73.350831999999997</v>
      </c>
      <c r="AI26">
        <v>6.1625930000000002</v>
      </c>
      <c r="AJ26">
        <v>0</v>
      </c>
      <c r="AK26">
        <v>25.432967999999999</v>
      </c>
      <c r="AL26">
        <v>24.751065000000001</v>
      </c>
      <c r="AM26">
        <v>5.0333810000000003</v>
      </c>
      <c r="AN26">
        <v>0.57417200000000002</v>
      </c>
      <c r="AO26">
        <v>2.2772060000000001</v>
      </c>
      <c r="AP26">
        <v>4.9610570000000003</v>
      </c>
      <c r="AQ26">
        <v>45.747450000000001</v>
      </c>
      <c r="AR26">
        <v>10.688928000000001</v>
      </c>
      <c r="AS26">
        <v>9.7681699999999996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22.27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2226.7608169999999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330.698489</v>
      </c>
      <c r="L27">
        <v>587.96849599999996</v>
      </c>
      <c r="M27">
        <v>89.074399999999997</v>
      </c>
      <c r="N27">
        <v>0</v>
      </c>
      <c r="O27">
        <v>119.733058</v>
      </c>
      <c r="P27">
        <v>100.20869999999999</v>
      </c>
      <c r="Q27">
        <v>8.1546640000000004</v>
      </c>
      <c r="R27">
        <v>35.458388999999997</v>
      </c>
      <c r="S27">
        <v>20.939260999999998</v>
      </c>
      <c r="T27">
        <v>0</v>
      </c>
      <c r="U27">
        <v>405.45311400000003</v>
      </c>
      <c r="V27">
        <v>20.065847999999999</v>
      </c>
      <c r="W27">
        <v>43.489607999999997</v>
      </c>
      <c r="X27">
        <v>95.216419000000002</v>
      </c>
      <c r="Y27">
        <v>0</v>
      </c>
      <c r="Z27">
        <v>3.1950599999999998</v>
      </c>
      <c r="AA27">
        <v>27.153168999999998</v>
      </c>
      <c r="AB27">
        <v>25.425028999999999</v>
      </c>
      <c r="AC27">
        <v>9.3700849999999996</v>
      </c>
      <c r="AD27">
        <v>26.475138999999999</v>
      </c>
      <c r="AE27">
        <v>47.864474000000001</v>
      </c>
      <c r="AF27">
        <v>25.77542</v>
      </c>
      <c r="AG27">
        <v>19.336503</v>
      </c>
      <c r="AH27">
        <v>82.519685999999993</v>
      </c>
      <c r="AI27">
        <v>31.660938000000002</v>
      </c>
      <c r="AJ27">
        <v>0</v>
      </c>
      <c r="AK27">
        <v>25.432967999999999</v>
      </c>
      <c r="AL27">
        <v>12.938057000000001</v>
      </c>
      <c r="AM27">
        <v>5.0333810000000003</v>
      </c>
      <c r="AN27">
        <v>0.57417200000000002</v>
      </c>
      <c r="AO27">
        <v>2.2772060000000001</v>
      </c>
      <c r="AP27">
        <v>4.9610570000000003</v>
      </c>
      <c r="AQ27">
        <v>60.264640999999997</v>
      </c>
      <c r="AR27">
        <v>10.688928000000001</v>
      </c>
      <c r="AS27">
        <v>9.7681699999999996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95.51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2402.0485330000001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330.698489</v>
      </c>
      <c r="L28">
        <v>587.96849599999996</v>
      </c>
      <c r="M28">
        <v>89.074399999999997</v>
      </c>
      <c r="N28">
        <v>0</v>
      </c>
      <c r="O28">
        <v>119.733058</v>
      </c>
      <c r="P28">
        <v>100.20869999999999</v>
      </c>
      <c r="Q28">
        <v>8.1546640000000004</v>
      </c>
      <c r="R28">
        <v>35.458388999999997</v>
      </c>
      <c r="S28">
        <v>20.939260999999998</v>
      </c>
      <c r="T28">
        <v>0</v>
      </c>
      <c r="U28">
        <v>405.45311400000003</v>
      </c>
      <c r="V28">
        <v>20.065847999999999</v>
      </c>
      <c r="W28">
        <v>43.489607999999997</v>
      </c>
      <c r="X28">
        <v>95.216419000000002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37.80395</v>
      </c>
      <c r="AG28">
        <v>19.336503</v>
      </c>
      <c r="AH28">
        <v>135.88241600000001</v>
      </c>
      <c r="AI28">
        <v>31.660938000000002</v>
      </c>
      <c r="AJ28">
        <v>0</v>
      </c>
      <c r="AK28">
        <v>25.432967999999999</v>
      </c>
      <c r="AL28">
        <v>12.938057000000001</v>
      </c>
      <c r="AM28">
        <v>15.301479</v>
      </c>
      <c r="AN28">
        <v>0.57417200000000002</v>
      </c>
      <c r="AO28">
        <v>2.2772060000000001</v>
      </c>
      <c r="AP28">
        <v>4.9610570000000003</v>
      </c>
      <c r="AQ28">
        <v>60.264640999999997</v>
      </c>
      <c r="AR28">
        <v>10.688928000000001</v>
      </c>
      <c r="AS28">
        <v>9.7681699999999996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22.27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2474.3320710000003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330.698489</v>
      </c>
      <c r="L29">
        <v>617.63414399999999</v>
      </c>
      <c r="M29">
        <v>89.074399999999997</v>
      </c>
      <c r="N29">
        <v>0</v>
      </c>
      <c r="O29">
        <v>119.733058</v>
      </c>
      <c r="P29">
        <v>100.20869999999999</v>
      </c>
      <c r="Q29">
        <v>8.1546640000000004</v>
      </c>
      <c r="R29">
        <v>35.458388999999997</v>
      </c>
      <c r="S29">
        <v>20.939260999999998</v>
      </c>
      <c r="T29">
        <v>0</v>
      </c>
      <c r="U29">
        <v>405.45311400000003</v>
      </c>
      <c r="V29">
        <v>20.065847999999999</v>
      </c>
      <c r="W29">
        <v>43.489607999999997</v>
      </c>
      <c r="X29">
        <v>95.216419000000002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37.80395</v>
      </c>
      <c r="AG29">
        <v>19.336503</v>
      </c>
      <c r="AH29">
        <v>135.88241600000001</v>
      </c>
      <c r="AI29">
        <v>31.660938000000002</v>
      </c>
      <c r="AJ29">
        <v>0</v>
      </c>
      <c r="AK29">
        <v>25.432967999999999</v>
      </c>
      <c r="AL29">
        <v>12.938057000000001</v>
      </c>
      <c r="AM29">
        <v>15.301479</v>
      </c>
      <c r="AN29">
        <v>0.57417200000000002</v>
      </c>
      <c r="AO29">
        <v>2.2772060000000001</v>
      </c>
      <c r="AP29">
        <v>4.9610570000000003</v>
      </c>
      <c r="AQ29">
        <v>60.264640999999997</v>
      </c>
      <c r="AR29">
        <v>10.688928000000001</v>
      </c>
      <c r="AS29">
        <v>9.7681699999999996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23.24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2504.9677190000002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330.698489</v>
      </c>
      <c r="L30">
        <v>617.63414399999999</v>
      </c>
      <c r="M30">
        <v>89.074399999999997</v>
      </c>
      <c r="N30">
        <v>0</v>
      </c>
      <c r="O30">
        <v>119.733058</v>
      </c>
      <c r="P30">
        <v>100.20869999999999</v>
      </c>
      <c r="Q30">
        <v>8.1546640000000004</v>
      </c>
      <c r="R30">
        <v>35.458388999999997</v>
      </c>
      <c r="S30">
        <v>20.939260999999998</v>
      </c>
      <c r="T30">
        <v>0</v>
      </c>
      <c r="U30">
        <v>405.45311400000003</v>
      </c>
      <c r="V30">
        <v>20.065847999999999</v>
      </c>
      <c r="W30">
        <v>43.489607999999997</v>
      </c>
      <c r="X30">
        <v>95.216419000000002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37.80395</v>
      </c>
      <c r="AG30">
        <v>19.336503</v>
      </c>
      <c r="AH30">
        <v>135.88241600000001</v>
      </c>
      <c r="AI30">
        <v>31.660938000000002</v>
      </c>
      <c r="AJ30">
        <v>0</v>
      </c>
      <c r="AK30">
        <v>25.432967999999999</v>
      </c>
      <c r="AL30">
        <v>12.938057000000001</v>
      </c>
      <c r="AM30">
        <v>15.301479</v>
      </c>
      <c r="AN30">
        <v>0.57417200000000002</v>
      </c>
      <c r="AO30">
        <v>2.2772060000000001</v>
      </c>
      <c r="AP30">
        <v>4.9610570000000003</v>
      </c>
      <c r="AQ30">
        <v>60.264640999999997</v>
      </c>
      <c r="AR30">
        <v>10.688928000000001</v>
      </c>
      <c r="AS30">
        <v>9.7681699999999996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26.14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2507.8677190000003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330.698489</v>
      </c>
      <c r="L31">
        <v>617.63414399999999</v>
      </c>
      <c r="M31">
        <v>89.074399999999997</v>
      </c>
      <c r="N31">
        <v>0</v>
      </c>
      <c r="O31">
        <v>119.733058</v>
      </c>
      <c r="P31">
        <v>100.20869999999999</v>
      </c>
      <c r="Q31">
        <v>8.1546640000000004</v>
      </c>
      <c r="R31">
        <v>35.458388999999997</v>
      </c>
      <c r="S31">
        <v>20.939260999999998</v>
      </c>
      <c r="T31">
        <v>0</v>
      </c>
      <c r="U31">
        <v>405.45311400000003</v>
      </c>
      <c r="V31">
        <v>16.624091</v>
      </c>
      <c r="W31">
        <v>43.489607999999997</v>
      </c>
      <c r="X31">
        <v>95.212788000000003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37.80395</v>
      </c>
      <c r="AG31">
        <v>19.336503</v>
      </c>
      <c r="AH31">
        <v>135.88241600000001</v>
      </c>
      <c r="AI31">
        <v>15.830469000000001</v>
      </c>
      <c r="AJ31">
        <v>0</v>
      </c>
      <c r="AK31">
        <v>25.432967999999999</v>
      </c>
      <c r="AL31">
        <v>12.938057000000001</v>
      </c>
      <c r="AM31">
        <v>15.301479</v>
      </c>
      <c r="AN31">
        <v>0.57417200000000002</v>
      </c>
      <c r="AO31">
        <v>2.2772060000000001</v>
      </c>
      <c r="AP31">
        <v>4.9610570000000003</v>
      </c>
      <c r="AQ31">
        <v>60.264640999999997</v>
      </c>
      <c r="AR31">
        <v>47.031283000000002</v>
      </c>
      <c r="AS31">
        <v>9.7681699999999996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30.01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2528.8042170000003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330.698489</v>
      </c>
      <c r="L32">
        <v>617.63414399999999</v>
      </c>
      <c r="M32">
        <v>89.074399999999997</v>
      </c>
      <c r="N32">
        <v>0</v>
      </c>
      <c r="O32">
        <v>119.733058</v>
      </c>
      <c r="P32">
        <v>100.20869999999999</v>
      </c>
      <c r="Q32">
        <v>8.1546640000000004</v>
      </c>
      <c r="R32">
        <v>35.458388999999997</v>
      </c>
      <c r="S32">
        <v>20.939260999999998</v>
      </c>
      <c r="T32">
        <v>0</v>
      </c>
      <c r="U32">
        <v>405.45311400000003</v>
      </c>
      <c r="V32">
        <v>16.624091</v>
      </c>
      <c r="W32">
        <v>43.489607999999997</v>
      </c>
      <c r="X32">
        <v>95.212788000000003</v>
      </c>
      <c r="Y32">
        <v>0</v>
      </c>
      <c r="Z32">
        <v>6.3134389999999998</v>
      </c>
      <c r="AA32">
        <v>27.153168999999998</v>
      </c>
      <c r="AB32">
        <v>38.253698</v>
      </c>
      <c r="AC32">
        <v>9.3700849999999996</v>
      </c>
      <c r="AD32">
        <v>26.475138999999999</v>
      </c>
      <c r="AE32">
        <v>31.909649000000002</v>
      </c>
      <c r="AF32">
        <v>25.77542</v>
      </c>
      <c r="AG32">
        <v>19.336503</v>
      </c>
      <c r="AH32">
        <v>82.519685999999993</v>
      </c>
      <c r="AI32">
        <v>15.830469000000001</v>
      </c>
      <c r="AJ32">
        <v>0</v>
      </c>
      <c r="AK32">
        <v>25.432967999999999</v>
      </c>
      <c r="AL32">
        <v>12.938057000000001</v>
      </c>
      <c r="AM32">
        <v>15.301479</v>
      </c>
      <c r="AN32">
        <v>0.57417200000000002</v>
      </c>
      <c r="AO32">
        <v>2.2772060000000001</v>
      </c>
      <c r="AP32">
        <v>4.9610570000000003</v>
      </c>
      <c r="AQ32">
        <v>60.264640999999997</v>
      </c>
      <c r="AR32">
        <v>47.031283000000002</v>
      </c>
      <c r="AS32">
        <v>9.7681699999999996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33.89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2397.4209999999998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330.698489</v>
      </c>
      <c r="L33">
        <v>617.63414399999999</v>
      </c>
      <c r="M33">
        <v>89.074399999999997</v>
      </c>
      <c r="N33">
        <v>0</v>
      </c>
      <c r="O33">
        <v>119.733058</v>
      </c>
      <c r="P33">
        <v>100.20869999999999</v>
      </c>
      <c r="Q33">
        <v>8.1546640000000004</v>
      </c>
      <c r="R33">
        <v>35.458388999999997</v>
      </c>
      <c r="S33">
        <v>20.939260999999998</v>
      </c>
      <c r="T33">
        <v>0</v>
      </c>
      <c r="U33">
        <v>405.45311400000003</v>
      </c>
      <c r="V33">
        <v>16.624091</v>
      </c>
      <c r="W33">
        <v>43.489607999999997</v>
      </c>
      <c r="X33">
        <v>95.212788000000003</v>
      </c>
      <c r="Y33">
        <v>0</v>
      </c>
      <c r="Z33">
        <v>0</v>
      </c>
      <c r="AA33">
        <v>8.4136579999999999</v>
      </c>
      <c r="AB33">
        <v>25.425028999999999</v>
      </c>
      <c r="AC33">
        <v>0</v>
      </c>
      <c r="AD33">
        <v>17.650092000000001</v>
      </c>
      <c r="AE33">
        <v>31.909649000000002</v>
      </c>
      <c r="AF33">
        <v>17.183613999999999</v>
      </c>
      <c r="AG33">
        <v>19.336503</v>
      </c>
      <c r="AH33">
        <v>73.350831999999997</v>
      </c>
      <c r="AI33">
        <v>3.081296</v>
      </c>
      <c r="AJ33">
        <v>0</v>
      </c>
      <c r="AK33">
        <v>25.432967999999999</v>
      </c>
      <c r="AL33">
        <v>12.938057000000001</v>
      </c>
      <c r="AM33">
        <v>15.301479</v>
      </c>
      <c r="AN33">
        <v>0.57417200000000002</v>
      </c>
      <c r="AO33">
        <v>1.423254</v>
      </c>
      <c r="AP33">
        <v>4.9610570000000003</v>
      </c>
      <c r="AQ33">
        <v>60.264640999999997</v>
      </c>
      <c r="AR33">
        <v>12.826714000000001</v>
      </c>
      <c r="AS33">
        <v>9.7681699999999996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36.79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2278.6758949999994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330.698489</v>
      </c>
      <c r="L34">
        <v>617.63414399999999</v>
      </c>
      <c r="M34">
        <v>89.074399999999997</v>
      </c>
      <c r="N34">
        <v>0</v>
      </c>
      <c r="O34">
        <v>119.733058</v>
      </c>
      <c r="P34">
        <v>100.20869999999999</v>
      </c>
      <c r="Q34">
        <v>8.1546640000000004</v>
      </c>
      <c r="R34">
        <v>35.458388999999997</v>
      </c>
      <c r="S34">
        <v>20.939260999999998</v>
      </c>
      <c r="T34">
        <v>0</v>
      </c>
      <c r="U34">
        <v>405.45311400000003</v>
      </c>
      <c r="V34">
        <v>16.624091</v>
      </c>
      <c r="W34">
        <v>43.489607999999997</v>
      </c>
      <c r="X34">
        <v>95.212788000000003</v>
      </c>
      <c r="Y34">
        <v>0</v>
      </c>
      <c r="Z34">
        <v>0</v>
      </c>
      <c r="AA34">
        <v>0</v>
      </c>
      <c r="AB34">
        <v>12.647983999999999</v>
      </c>
      <c r="AC34">
        <v>0</v>
      </c>
      <c r="AD34">
        <v>9.7203409999999995</v>
      </c>
      <c r="AE34">
        <v>31.909649000000002</v>
      </c>
      <c r="AF34">
        <v>8.5918069999999993</v>
      </c>
      <c r="AG34">
        <v>19.336503</v>
      </c>
      <c r="AH34">
        <v>55.013123999999998</v>
      </c>
      <c r="AI34">
        <v>0</v>
      </c>
      <c r="AJ34">
        <v>0</v>
      </c>
      <c r="AK34">
        <v>25.432967999999999</v>
      </c>
      <c r="AL34">
        <v>12.938057000000001</v>
      </c>
      <c r="AM34">
        <v>15.301479</v>
      </c>
      <c r="AN34">
        <v>0.57417200000000002</v>
      </c>
      <c r="AO34">
        <v>1.423254</v>
      </c>
      <c r="AP34">
        <v>4.9610570000000003</v>
      </c>
      <c r="AQ34">
        <v>60.264640999999997</v>
      </c>
      <c r="AR34">
        <v>12.826714000000001</v>
      </c>
      <c r="AS34">
        <v>9.7681699999999996</v>
      </c>
      <c r="AT34">
        <v>19.364004000000001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39.700000000000003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2222.4546299999997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330.698489</v>
      </c>
      <c r="L35">
        <v>553.19621199999995</v>
      </c>
      <c r="M35">
        <v>89.074399999999997</v>
      </c>
      <c r="N35">
        <v>0</v>
      </c>
      <c r="O35">
        <v>119.733058</v>
      </c>
      <c r="P35">
        <v>100.20869999999999</v>
      </c>
      <c r="Q35">
        <v>5.1872280000000002</v>
      </c>
      <c r="R35">
        <v>41.042095000000003</v>
      </c>
      <c r="S35">
        <v>13.10023</v>
      </c>
      <c r="T35">
        <v>0</v>
      </c>
      <c r="U35">
        <v>405.45311400000003</v>
      </c>
      <c r="V35">
        <v>16.624091</v>
      </c>
      <c r="W35">
        <v>43.489607999999997</v>
      </c>
      <c r="X35">
        <v>95.212788000000003</v>
      </c>
      <c r="Y35">
        <v>0</v>
      </c>
      <c r="Z35">
        <v>0</v>
      </c>
      <c r="AA35">
        <v>0</v>
      </c>
      <c r="AB35">
        <v>12.647983999999999</v>
      </c>
      <c r="AC35">
        <v>0</v>
      </c>
      <c r="AD35">
        <v>0</v>
      </c>
      <c r="AE35">
        <v>31.909649000000002</v>
      </c>
      <c r="AF35">
        <v>8.5918069999999993</v>
      </c>
      <c r="AG35">
        <v>19.336503</v>
      </c>
      <c r="AH35">
        <v>36.675415999999998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0.57417200000000002</v>
      </c>
      <c r="AO35">
        <v>1.423254</v>
      </c>
      <c r="AP35">
        <v>4.9610570000000003</v>
      </c>
      <c r="AQ35">
        <v>60.264640999999997</v>
      </c>
      <c r="AR35">
        <v>12.826714000000001</v>
      </c>
      <c r="AS35">
        <v>9.7681699999999996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43.57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2128.605888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330.698489</v>
      </c>
      <c r="L36">
        <v>453.87763699999999</v>
      </c>
      <c r="M36">
        <v>89.074399999999997</v>
      </c>
      <c r="N36">
        <v>0</v>
      </c>
      <c r="O36">
        <v>119.733058</v>
      </c>
      <c r="P36">
        <v>100.20869999999999</v>
      </c>
      <c r="Q36">
        <v>5.1872280000000002</v>
      </c>
      <c r="R36">
        <v>41.042095000000003</v>
      </c>
      <c r="S36">
        <v>13.10023</v>
      </c>
      <c r="T36">
        <v>0</v>
      </c>
      <c r="U36">
        <v>405.45311400000003</v>
      </c>
      <c r="V36">
        <v>16.624091</v>
      </c>
      <c r="W36">
        <v>43.489607999999997</v>
      </c>
      <c r="X36">
        <v>95.212788000000003</v>
      </c>
      <c r="Y36">
        <v>0</v>
      </c>
      <c r="Z36">
        <v>0</v>
      </c>
      <c r="AA36">
        <v>0</v>
      </c>
      <c r="AB36">
        <v>12.647983999999999</v>
      </c>
      <c r="AC36">
        <v>0</v>
      </c>
      <c r="AD36">
        <v>0</v>
      </c>
      <c r="AE36">
        <v>31.909649000000002</v>
      </c>
      <c r="AF36">
        <v>8.5918069999999993</v>
      </c>
      <c r="AG36">
        <v>19.336503</v>
      </c>
      <c r="AH36">
        <v>20.171479000000001</v>
      </c>
      <c r="AI36">
        <v>0</v>
      </c>
      <c r="AJ36">
        <v>0</v>
      </c>
      <c r="AK36">
        <v>25.432967999999999</v>
      </c>
      <c r="AL36">
        <v>12.938057000000001</v>
      </c>
      <c r="AM36">
        <v>10.221636</v>
      </c>
      <c r="AN36">
        <v>0.57417200000000002</v>
      </c>
      <c r="AO36">
        <v>1.423254</v>
      </c>
      <c r="AP36">
        <v>4.9610570000000003</v>
      </c>
      <c r="AQ36">
        <v>45.747450000000001</v>
      </c>
      <c r="AR36">
        <v>12.826714000000001</v>
      </c>
      <c r="AS36">
        <v>9.7681699999999996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1997.0563420000003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330.698489</v>
      </c>
      <c r="L37">
        <v>415.14963699999998</v>
      </c>
      <c r="M37">
        <v>89.074399999999997</v>
      </c>
      <c r="N37">
        <v>0</v>
      </c>
      <c r="O37">
        <v>119.733058</v>
      </c>
      <c r="P37">
        <v>100.20869999999999</v>
      </c>
      <c r="Q37">
        <v>5.1872280000000002</v>
      </c>
      <c r="R37">
        <v>41.042095000000003</v>
      </c>
      <c r="S37">
        <v>13.10023</v>
      </c>
      <c r="T37">
        <v>0</v>
      </c>
      <c r="U37">
        <v>405.45311400000003</v>
      </c>
      <c r="V37">
        <v>16.624091</v>
      </c>
      <c r="W37">
        <v>43.489607999999997</v>
      </c>
      <c r="X37">
        <v>95.212788000000003</v>
      </c>
      <c r="Y37">
        <v>0</v>
      </c>
      <c r="Z37">
        <v>0</v>
      </c>
      <c r="AA37">
        <v>0</v>
      </c>
      <c r="AB37">
        <v>12.647983999999999</v>
      </c>
      <c r="AC37">
        <v>0</v>
      </c>
      <c r="AD37">
        <v>0</v>
      </c>
      <c r="AE37">
        <v>31.909649000000002</v>
      </c>
      <c r="AF37">
        <v>8.5918069999999993</v>
      </c>
      <c r="AG37">
        <v>19.336503</v>
      </c>
      <c r="AH37">
        <v>20.171479000000001</v>
      </c>
      <c r="AI37">
        <v>0</v>
      </c>
      <c r="AJ37">
        <v>0</v>
      </c>
      <c r="AK37">
        <v>25.432967999999999</v>
      </c>
      <c r="AL37">
        <v>12.938057000000001</v>
      </c>
      <c r="AM37">
        <v>5.1108180000000001</v>
      </c>
      <c r="AN37">
        <v>0.57417200000000002</v>
      </c>
      <c r="AO37">
        <v>1.423254</v>
      </c>
      <c r="AP37">
        <v>4.9610570000000003</v>
      </c>
      <c r="AQ37">
        <v>45.747450000000001</v>
      </c>
      <c r="AR37">
        <v>12.826714000000001</v>
      </c>
      <c r="AS37">
        <v>9.7681699999999996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47.44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1953.2175240000008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330.698489</v>
      </c>
      <c r="L38">
        <v>415.14963699999998</v>
      </c>
      <c r="M38">
        <v>89.074399999999997</v>
      </c>
      <c r="N38">
        <v>0</v>
      </c>
      <c r="O38">
        <v>119.733058</v>
      </c>
      <c r="P38">
        <v>100.20869999999999</v>
      </c>
      <c r="Q38">
        <v>5.1872280000000002</v>
      </c>
      <c r="R38">
        <v>41.042095000000003</v>
      </c>
      <c r="S38">
        <v>13.10023</v>
      </c>
      <c r="T38">
        <v>0</v>
      </c>
      <c r="U38">
        <v>405.45311400000003</v>
      </c>
      <c r="V38">
        <v>16.624091</v>
      </c>
      <c r="W38">
        <v>43.489607999999997</v>
      </c>
      <c r="X38">
        <v>95.212788000000003</v>
      </c>
      <c r="Y38">
        <v>0</v>
      </c>
      <c r="Z38">
        <v>0</v>
      </c>
      <c r="AA38">
        <v>0</v>
      </c>
      <c r="AB38">
        <v>12.647983999999999</v>
      </c>
      <c r="AC38">
        <v>0</v>
      </c>
      <c r="AD38">
        <v>0</v>
      </c>
      <c r="AE38">
        <v>31.909649000000002</v>
      </c>
      <c r="AF38">
        <v>8.5918069999999993</v>
      </c>
      <c r="AG38">
        <v>19.336503</v>
      </c>
      <c r="AH38">
        <v>20.171479000000001</v>
      </c>
      <c r="AI38">
        <v>0</v>
      </c>
      <c r="AJ38">
        <v>0</v>
      </c>
      <c r="AK38">
        <v>25.432967999999999</v>
      </c>
      <c r="AL38">
        <v>12.938057000000001</v>
      </c>
      <c r="AM38">
        <v>4.9946630000000001</v>
      </c>
      <c r="AN38">
        <v>0.57417200000000002</v>
      </c>
      <c r="AO38">
        <v>1.423254</v>
      </c>
      <c r="AP38">
        <v>4.9610570000000003</v>
      </c>
      <c r="AQ38">
        <v>30.13232</v>
      </c>
      <c r="AR38">
        <v>12.826714000000001</v>
      </c>
      <c r="AS38">
        <v>9.7681699999999996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53.25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1943.2962390000005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330.698489</v>
      </c>
      <c r="L39">
        <v>415.14963699999998</v>
      </c>
      <c r="M39">
        <v>89.074399999999997</v>
      </c>
      <c r="N39">
        <v>0</v>
      </c>
      <c r="O39">
        <v>119.733058</v>
      </c>
      <c r="P39">
        <v>100.20869999999999</v>
      </c>
      <c r="Q39">
        <v>5.1872280000000002</v>
      </c>
      <c r="R39">
        <v>41.042095000000003</v>
      </c>
      <c r="S39">
        <v>13.10023</v>
      </c>
      <c r="T39">
        <v>0</v>
      </c>
      <c r="U39">
        <v>405.45311400000003</v>
      </c>
      <c r="V39">
        <v>16.624091</v>
      </c>
      <c r="W39">
        <v>43.489607999999997</v>
      </c>
      <c r="X39">
        <v>95.212788000000003</v>
      </c>
      <c r="Y39">
        <v>0</v>
      </c>
      <c r="Z39">
        <v>0</v>
      </c>
      <c r="AA39">
        <v>0</v>
      </c>
      <c r="AB39">
        <v>12.647983999999999</v>
      </c>
      <c r="AC39">
        <v>0</v>
      </c>
      <c r="AD39">
        <v>0</v>
      </c>
      <c r="AE39">
        <v>31.909649000000002</v>
      </c>
      <c r="AF39">
        <v>8.5918069999999993</v>
      </c>
      <c r="AG39">
        <v>19.336503</v>
      </c>
      <c r="AH39">
        <v>20.171479000000001</v>
      </c>
      <c r="AI39">
        <v>0</v>
      </c>
      <c r="AJ39">
        <v>0</v>
      </c>
      <c r="AK39">
        <v>25.432967999999999</v>
      </c>
      <c r="AL39">
        <v>12.938057000000001</v>
      </c>
      <c r="AM39">
        <v>0</v>
      </c>
      <c r="AN39">
        <v>0.57417200000000002</v>
      </c>
      <c r="AO39">
        <v>1.423254</v>
      </c>
      <c r="AP39">
        <v>4.9610570000000003</v>
      </c>
      <c r="AQ39">
        <v>30.13232</v>
      </c>
      <c r="AR39">
        <v>12.826714000000001</v>
      </c>
      <c r="AS39">
        <v>9.7681699999999996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29.05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1914.1015760000005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330.698489</v>
      </c>
      <c r="L40">
        <v>415.14963699999998</v>
      </c>
      <c r="M40">
        <v>89.074399999999997</v>
      </c>
      <c r="N40">
        <v>0</v>
      </c>
      <c r="O40">
        <v>119.733058</v>
      </c>
      <c r="P40">
        <v>100.20869999999999</v>
      </c>
      <c r="Q40">
        <v>5.1872280000000002</v>
      </c>
      <c r="R40">
        <v>41.042095000000003</v>
      </c>
      <c r="S40">
        <v>13.10023</v>
      </c>
      <c r="T40">
        <v>0</v>
      </c>
      <c r="U40">
        <v>405.45311400000003</v>
      </c>
      <c r="V40">
        <v>16.624091</v>
      </c>
      <c r="W40">
        <v>43.489607999999997</v>
      </c>
      <c r="X40">
        <v>95.212788000000003</v>
      </c>
      <c r="Y40">
        <v>0</v>
      </c>
      <c r="Z40">
        <v>0</v>
      </c>
      <c r="AA40">
        <v>0</v>
      </c>
      <c r="AB40">
        <v>12.647983999999999</v>
      </c>
      <c r="AC40">
        <v>0</v>
      </c>
      <c r="AD40">
        <v>0</v>
      </c>
      <c r="AE40">
        <v>31.909649000000002</v>
      </c>
      <c r="AF40">
        <v>8.5918069999999993</v>
      </c>
      <c r="AG40">
        <v>19.336503</v>
      </c>
      <c r="AH40">
        <v>20.171479000000001</v>
      </c>
      <c r="AI40">
        <v>0</v>
      </c>
      <c r="AJ40">
        <v>0</v>
      </c>
      <c r="AK40">
        <v>25.432967999999999</v>
      </c>
      <c r="AL40">
        <v>12.938057000000001</v>
      </c>
      <c r="AM40">
        <v>0</v>
      </c>
      <c r="AN40">
        <v>0.57417200000000002</v>
      </c>
      <c r="AO40">
        <v>1.423254</v>
      </c>
      <c r="AP40">
        <v>4.9610570000000003</v>
      </c>
      <c r="AQ40">
        <v>15.06616</v>
      </c>
      <c r="AR40">
        <v>12.826714000000001</v>
      </c>
      <c r="AS40">
        <v>12.373015000000001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29.05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1901.6402610000005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330.698489</v>
      </c>
      <c r="L41">
        <v>415.14963699999998</v>
      </c>
      <c r="M41">
        <v>89.074399999999997</v>
      </c>
      <c r="N41">
        <v>0</v>
      </c>
      <c r="O41">
        <v>119.733058</v>
      </c>
      <c r="P41">
        <v>100.20869999999999</v>
      </c>
      <c r="Q41">
        <v>5.1872280000000002</v>
      </c>
      <c r="R41">
        <v>41.042095000000003</v>
      </c>
      <c r="S41">
        <v>13.10023</v>
      </c>
      <c r="T41">
        <v>0</v>
      </c>
      <c r="U41">
        <v>405.45311400000003</v>
      </c>
      <c r="V41">
        <v>16.624091</v>
      </c>
      <c r="W41">
        <v>43.489607999999997</v>
      </c>
      <c r="X41">
        <v>95.212788000000003</v>
      </c>
      <c r="Y41">
        <v>0</v>
      </c>
      <c r="Z41">
        <v>0</v>
      </c>
      <c r="AA41">
        <v>0</v>
      </c>
      <c r="AB41">
        <v>12.647983999999999</v>
      </c>
      <c r="AC41">
        <v>0</v>
      </c>
      <c r="AD41">
        <v>0</v>
      </c>
      <c r="AE41">
        <v>31.909649000000002</v>
      </c>
      <c r="AF41">
        <v>8.5918069999999993</v>
      </c>
      <c r="AG41">
        <v>19.336503</v>
      </c>
      <c r="AH41">
        <v>20.171479000000001</v>
      </c>
      <c r="AI41">
        <v>0</v>
      </c>
      <c r="AJ41">
        <v>0</v>
      </c>
      <c r="AK41">
        <v>25.432967999999999</v>
      </c>
      <c r="AL41">
        <v>21.375920000000001</v>
      </c>
      <c r="AM41">
        <v>0</v>
      </c>
      <c r="AN41">
        <v>0.57417200000000002</v>
      </c>
      <c r="AO41">
        <v>1.423254</v>
      </c>
      <c r="AP41">
        <v>4.9610570000000003</v>
      </c>
      <c r="AQ41">
        <v>15.06616</v>
      </c>
      <c r="AR41">
        <v>48.100175999999998</v>
      </c>
      <c r="AS41">
        <v>30.883044999999999</v>
      </c>
      <c r="AT41">
        <v>19.358858999999999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29.05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1963.8564710000003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330.698489</v>
      </c>
      <c r="L42">
        <v>415.14963699999998</v>
      </c>
      <c r="M42">
        <v>89.074399999999997</v>
      </c>
      <c r="N42">
        <v>0</v>
      </c>
      <c r="O42">
        <v>119.733058</v>
      </c>
      <c r="P42">
        <v>100.20869999999999</v>
      </c>
      <c r="Q42">
        <v>5.1872280000000002</v>
      </c>
      <c r="R42">
        <v>41.042095000000003</v>
      </c>
      <c r="S42">
        <v>13.10023</v>
      </c>
      <c r="T42">
        <v>0</v>
      </c>
      <c r="U42">
        <v>405.45311400000003</v>
      </c>
      <c r="V42">
        <v>16.624091</v>
      </c>
      <c r="W42">
        <v>43.489607999999997</v>
      </c>
      <c r="X42">
        <v>95.212788000000003</v>
      </c>
      <c r="Y42">
        <v>0</v>
      </c>
      <c r="Z42">
        <v>0</v>
      </c>
      <c r="AA42">
        <v>0</v>
      </c>
      <c r="AB42">
        <v>12.647983999999999</v>
      </c>
      <c r="AC42">
        <v>0</v>
      </c>
      <c r="AD42">
        <v>0</v>
      </c>
      <c r="AE42">
        <v>31.909649000000002</v>
      </c>
      <c r="AF42">
        <v>8.5918069999999993</v>
      </c>
      <c r="AG42">
        <v>19.336503</v>
      </c>
      <c r="AH42">
        <v>20.171479000000001</v>
      </c>
      <c r="AI42">
        <v>0</v>
      </c>
      <c r="AJ42">
        <v>0</v>
      </c>
      <c r="AK42">
        <v>25.432967999999999</v>
      </c>
      <c r="AL42">
        <v>21.375920000000001</v>
      </c>
      <c r="AM42">
        <v>0</v>
      </c>
      <c r="AN42">
        <v>0.57417200000000002</v>
      </c>
      <c r="AO42">
        <v>1.423254</v>
      </c>
      <c r="AP42">
        <v>4.9610570000000003</v>
      </c>
      <c r="AQ42">
        <v>0</v>
      </c>
      <c r="AR42">
        <v>48.100175999999998</v>
      </c>
      <c r="AS42">
        <v>30.883044999999999</v>
      </c>
      <c r="AT42">
        <v>18.087268999999999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29.05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1947.5187210000004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330.698489</v>
      </c>
      <c r="L43">
        <v>415.14963699999998</v>
      </c>
      <c r="M43">
        <v>89.074399999999997</v>
      </c>
      <c r="N43">
        <v>0</v>
      </c>
      <c r="O43">
        <v>119.733058</v>
      </c>
      <c r="P43">
        <v>100.20869999999999</v>
      </c>
      <c r="Q43">
        <v>5.1872280000000002</v>
      </c>
      <c r="R43">
        <v>41.042095000000003</v>
      </c>
      <c r="S43">
        <v>13.10023</v>
      </c>
      <c r="T43">
        <v>0</v>
      </c>
      <c r="U43">
        <v>405.45311400000003</v>
      </c>
      <c r="V43">
        <v>16.624091</v>
      </c>
      <c r="W43">
        <v>43.489607999999997</v>
      </c>
      <c r="X43">
        <v>95.212788000000003</v>
      </c>
      <c r="Y43">
        <v>0</v>
      </c>
      <c r="Z43">
        <v>0</v>
      </c>
      <c r="AA43">
        <v>0</v>
      </c>
      <c r="AB43">
        <v>12.647983999999999</v>
      </c>
      <c r="AC43">
        <v>0</v>
      </c>
      <c r="AD43">
        <v>0</v>
      </c>
      <c r="AE43">
        <v>31.909649000000002</v>
      </c>
      <c r="AF43">
        <v>8.5918069999999993</v>
      </c>
      <c r="AG43">
        <v>19.336503</v>
      </c>
      <c r="AH43">
        <v>20.171479000000001</v>
      </c>
      <c r="AI43">
        <v>0</v>
      </c>
      <c r="AJ43">
        <v>0</v>
      </c>
      <c r="AK43">
        <v>25.432967999999999</v>
      </c>
      <c r="AL43">
        <v>21.375920000000001</v>
      </c>
      <c r="AM43">
        <v>0</v>
      </c>
      <c r="AN43">
        <v>0.57417200000000002</v>
      </c>
      <c r="AO43">
        <v>1.423254</v>
      </c>
      <c r="AP43">
        <v>11.78251</v>
      </c>
      <c r="AQ43">
        <v>0</v>
      </c>
      <c r="AR43">
        <v>10.688928000000001</v>
      </c>
      <c r="AS43">
        <v>30.883044999999999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38.729999999999997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1927.8856610000005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330.698489</v>
      </c>
      <c r="L44">
        <v>415.14963699999998</v>
      </c>
      <c r="M44">
        <v>89.074399999999997</v>
      </c>
      <c r="N44">
        <v>0</v>
      </c>
      <c r="O44">
        <v>119.733058</v>
      </c>
      <c r="P44">
        <v>100.20869999999999</v>
      </c>
      <c r="Q44">
        <v>5.1872280000000002</v>
      </c>
      <c r="R44">
        <v>41.042095000000003</v>
      </c>
      <c r="S44">
        <v>13.10023</v>
      </c>
      <c r="T44">
        <v>0</v>
      </c>
      <c r="U44">
        <v>405.45311400000003</v>
      </c>
      <c r="V44">
        <v>16.624091</v>
      </c>
      <c r="W44">
        <v>43.489607999999997</v>
      </c>
      <c r="X44">
        <v>95.212788000000003</v>
      </c>
      <c r="Y44">
        <v>0</v>
      </c>
      <c r="Z44">
        <v>0</v>
      </c>
      <c r="AA44">
        <v>0</v>
      </c>
      <c r="AB44">
        <v>12.647983999999999</v>
      </c>
      <c r="AC44">
        <v>0</v>
      </c>
      <c r="AD44">
        <v>0</v>
      </c>
      <c r="AE44">
        <v>15.954825</v>
      </c>
      <c r="AF44">
        <v>8.5918069999999993</v>
      </c>
      <c r="AG44">
        <v>19.336503</v>
      </c>
      <c r="AH44">
        <v>20.171479000000001</v>
      </c>
      <c r="AI44">
        <v>0</v>
      </c>
      <c r="AJ44">
        <v>0</v>
      </c>
      <c r="AK44">
        <v>25.432967999999999</v>
      </c>
      <c r="AL44">
        <v>21.375920000000001</v>
      </c>
      <c r="AM44">
        <v>0</v>
      </c>
      <c r="AN44">
        <v>0.57417200000000002</v>
      </c>
      <c r="AO44">
        <v>1.423254</v>
      </c>
      <c r="AP44">
        <v>11.78251</v>
      </c>
      <c r="AQ44">
        <v>0</v>
      </c>
      <c r="AR44">
        <v>10.688928000000001</v>
      </c>
      <c r="AS44">
        <v>30.883044999999999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38.729999999999997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1911.9308370000006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327.71943399999998</v>
      </c>
      <c r="L45">
        <v>415.14963699999998</v>
      </c>
      <c r="M45">
        <v>89.074399999999997</v>
      </c>
      <c r="N45">
        <v>0</v>
      </c>
      <c r="O45">
        <v>119.733058</v>
      </c>
      <c r="P45">
        <v>100.20869999999999</v>
      </c>
      <c r="Q45">
        <v>5.1872280000000002</v>
      </c>
      <c r="R45">
        <v>40.299388999999998</v>
      </c>
      <c r="S45">
        <v>13.10023</v>
      </c>
      <c r="T45">
        <v>0</v>
      </c>
      <c r="U45">
        <v>405.45311400000003</v>
      </c>
      <c r="V45">
        <v>16.274377000000001</v>
      </c>
      <c r="W45">
        <v>43.489607999999997</v>
      </c>
      <c r="X45">
        <v>95.212788000000003</v>
      </c>
      <c r="Y45">
        <v>0</v>
      </c>
      <c r="Z45">
        <v>0</v>
      </c>
      <c r="AA45">
        <v>0</v>
      </c>
      <c r="AB45">
        <v>12.647983999999999</v>
      </c>
      <c r="AC45">
        <v>0</v>
      </c>
      <c r="AD45">
        <v>0</v>
      </c>
      <c r="AE45">
        <v>15.954825</v>
      </c>
      <c r="AF45">
        <v>8.5918069999999993</v>
      </c>
      <c r="AG45">
        <v>19.336503</v>
      </c>
      <c r="AH45">
        <v>20.171479000000001</v>
      </c>
      <c r="AI45">
        <v>0</v>
      </c>
      <c r="AJ45">
        <v>0</v>
      </c>
      <c r="AK45">
        <v>25.432967999999999</v>
      </c>
      <c r="AL45">
        <v>21.375920000000001</v>
      </c>
      <c r="AM45">
        <v>0</v>
      </c>
      <c r="AN45">
        <v>0.57417200000000002</v>
      </c>
      <c r="AO45">
        <v>1.423254</v>
      </c>
      <c r="AP45">
        <v>11.78251</v>
      </c>
      <c r="AQ45">
        <v>0</v>
      </c>
      <c r="AR45">
        <v>10.688928000000001</v>
      </c>
      <c r="AS45">
        <v>30.883044999999999</v>
      </c>
      <c r="AT45">
        <v>18.482445999999999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38.729999999999997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1906.9778040000003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314.16463399999998</v>
      </c>
      <c r="L46">
        <v>415.14963699999998</v>
      </c>
      <c r="M46">
        <v>89.074399999999997</v>
      </c>
      <c r="N46">
        <v>0</v>
      </c>
      <c r="O46">
        <v>119.733058</v>
      </c>
      <c r="P46">
        <v>100.20869999999999</v>
      </c>
      <c r="Q46">
        <v>5.1872280000000002</v>
      </c>
      <c r="R46">
        <v>40.299388999999998</v>
      </c>
      <c r="S46">
        <v>13.10023</v>
      </c>
      <c r="T46">
        <v>0</v>
      </c>
      <c r="U46">
        <v>405.45311400000003</v>
      </c>
      <c r="V46">
        <v>16.274377000000001</v>
      </c>
      <c r="W46">
        <v>43.489607999999997</v>
      </c>
      <c r="X46">
        <v>95.212788000000003</v>
      </c>
      <c r="Y46">
        <v>0</v>
      </c>
      <c r="Z46">
        <v>0</v>
      </c>
      <c r="AA46">
        <v>0</v>
      </c>
      <c r="AB46">
        <v>12.647983999999999</v>
      </c>
      <c r="AC46">
        <v>0</v>
      </c>
      <c r="AD46">
        <v>0</v>
      </c>
      <c r="AE46">
        <v>15.954825</v>
      </c>
      <c r="AF46">
        <v>8.5918069999999993</v>
      </c>
      <c r="AG46">
        <v>19.336503</v>
      </c>
      <c r="AH46">
        <v>20.171479000000001</v>
      </c>
      <c r="AI46">
        <v>0</v>
      </c>
      <c r="AJ46">
        <v>0</v>
      </c>
      <c r="AK46">
        <v>25.432967999999999</v>
      </c>
      <c r="AL46">
        <v>21.375920000000001</v>
      </c>
      <c r="AM46">
        <v>0</v>
      </c>
      <c r="AN46">
        <v>0.57417200000000002</v>
      </c>
      <c r="AO46">
        <v>1.423254</v>
      </c>
      <c r="AP46">
        <v>11.78251</v>
      </c>
      <c r="AQ46">
        <v>0</v>
      </c>
      <c r="AR46">
        <v>10.688928000000001</v>
      </c>
      <c r="AS46">
        <v>23.964576999999998</v>
      </c>
      <c r="AT46">
        <v>17.388822999999999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38.729999999999997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1885.4109130000004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314.16463399999998</v>
      </c>
      <c r="L47">
        <v>415.14963699999998</v>
      </c>
      <c r="M47">
        <v>89.074399999999997</v>
      </c>
      <c r="N47">
        <v>0</v>
      </c>
      <c r="O47">
        <v>119.733058</v>
      </c>
      <c r="P47">
        <v>100.20869999999999</v>
      </c>
      <c r="Q47">
        <v>5.1872280000000002</v>
      </c>
      <c r="R47">
        <v>40.299388999999998</v>
      </c>
      <c r="S47">
        <v>13.10023</v>
      </c>
      <c r="T47">
        <v>0</v>
      </c>
      <c r="U47">
        <v>405.45311400000003</v>
      </c>
      <c r="V47">
        <v>16.274377000000001</v>
      </c>
      <c r="W47">
        <v>43.489607999999997</v>
      </c>
      <c r="X47">
        <v>95.212788000000003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15.954825</v>
      </c>
      <c r="AF47">
        <v>8.5918069999999993</v>
      </c>
      <c r="AG47">
        <v>19.336503</v>
      </c>
      <c r="AH47">
        <v>20.171479000000001</v>
      </c>
      <c r="AI47">
        <v>0</v>
      </c>
      <c r="AJ47">
        <v>0</v>
      </c>
      <c r="AK47">
        <v>25.432967999999999</v>
      </c>
      <c r="AL47">
        <v>21.375920000000001</v>
      </c>
      <c r="AM47">
        <v>0</v>
      </c>
      <c r="AN47">
        <v>0.57417200000000002</v>
      </c>
      <c r="AO47">
        <v>1.423254</v>
      </c>
      <c r="AP47">
        <v>4.9610570000000003</v>
      </c>
      <c r="AQ47">
        <v>0</v>
      </c>
      <c r="AR47">
        <v>10.688928000000001</v>
      </c>
      <c r="AS47">
        <v>11.070592</v>
      </c>
      <c r="AT47">
        <v>15.835553000000001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43.57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1856.3342210000003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314.16463399999998</v>
      </c>
      <c r="L48">
        <v>415.14963699999998</v>
      </c>
      <c r="M48">
        <v>89.074399999999997</v>
      </c>
      <c r="N48">
        <v>0</v>
      </c>
      <c r="O48">
        <v>119.733058</v>
      </c>
      <c r="P48">
        <v>100.20869999999999</v>
      </c>
      <c r="Q48">
        <v>5.1872280000000002</v>
      </c>
      <c r="R48">
        <v>40.299388999999998</v>
      </c>
      <c r="S48">
        <v>13.10023</v>
      </c>
      <c r="T48">
        <v>0</v>
      </c>
      <c r="U48">
        <v>405.45311400000003</v>
      </c>
      <c r="V48">
        <v>16.274377000000001</v>
      </c>
      <c r="W48">
        <v>43.489607999999997</v>
      </c>
      <c r="X48">
        <v>95.212788000000003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15.954825</v>
      </c>
      <c r="AF48">
        <v>8.5918069999999993</v>
      </c>
      <c r="AG48">
        <v>19.336503</v>
      </c>
      <c r="AH48">
        <v>20.171479000000001</v>
      </c>
      <c r="AI48">
        <v>0</v>
      </c>
      <c r="AJ48">
        <v>0</v>
      </c>
      <c r="AK48">
        <v>25.432967999999999</v>
      </c>
      <c r="AL48">
        <v>21.375920000000001</v>
      </c>
      <c r="AM48">
        <v>0</v>
      </c>
      <c r="AN48">
        <v>0.57417200000000002</v>
      </c>
      <c r="AO48">
        <v>1.423254</v>
      </c>
      <c r="AP48">
        <v>4.9610570000000003</v>
      </c>
      <c r="AQ48">
        <v>0</v>
      </c>
      <c r="AR48">
        <v>10.688928000000001</v>
      </c>
      <c r="AS48">
        <v>9.7681699999999996</v>
      </c>
      <c r="AT48">
        <v>15.820722999999999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43.57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1855.0169690000005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314.16463399999998</v>
      </c>
      <c r="L49">
        <v>415.14963699999998</v>
      </c>
      <c r="M49">
        <v>89.074399999999997</v>
      </c>
      <c r="N49">
        <v>0</v>
      </c>
      <c r="O49">
        <v>119.733058</v>
      </c>
      <c r="P49">
        <v>100.20869999999999</v>
      </c>
      <c r="Q49">
        <v>5.1872280000000002</v>
      </c>
      <c r="R49">
        <v>40.299388999999998</v>
      </c>
      <c r="S49">
        <v>13.10023</v>
      </c>
      <c r="T49">
        <v>0</v>
      </c>
      <c r="U49">
        <v>405.45311400000003</v>
      </c>
      <c r="V49">
        <v>16.274377000000001</v>
      </c>
      <c r="W49">
        <v>43.489607999999997</v>
      </c>
      <c r="X49">
        <v>95.212788000000003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15.954825</v>
      </c>
      <c r="AF49">
        <v>8.5918069999999993</v>
      </c>
      <c r="AG49">
        <v>19.336503</v>
      </c>
      <c r="AH49">
        <v>20.171479000000001</v>
      </c>
      <c r="AI49">
        <v>0</v>
      </c>
      <c r="AJ49">
        <v>0</v>
      </c>
      <c r="AK49">
        <v>25.432967999999999</v>
      </c>
      <c r="AL49">
        <v>21.375920000000001</v>
      </c>
      <c r="AM49">
        <v>0</v>
      </c>
      <c r="AN49">
        <v>0.57417200000000002</v>
      </c>
      <c r="AO49">
        <v>1.423254</v>
      </c>
      <c r="AP49">
        <v>4.9610570000000003</v>
      </c>
      <c r="AQ49">
        <v>0</v>
      </c>
      <c r="AR49">
        <v>48.100175999999998</v>
      </c>
      <c r="AS49">
        <v>9.7681699999999996</v>
      </c>
      <c r="AT49">
        <v>18.206921999999999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49.38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1900.6244160000006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288.023234</v>
      </c>
      <c r="L50">
        <v>415.14963699999998</v>
      </c>
      <c r="M50">
        <v>89.074399999999997</v>
      </c>
      <c r="N50">
        <v>0</v>
      </c>
      <c r="O50">
        <v>119.733058</v>
      </c>
      <c r="P50">
        <v>100.20869999999999</v>
      </c>
      <c r="Q50">
        <v>5.1872280000000002</v>
      </c>
      <c r="R50">
        <v>35.458388999999997</v>
      </c>
      <c r="S50">
        <v>13.10023</v>
      </c>
      <c r="T50">
        <v>0</v>
      </c>
      <c r="U50">
        <v>405.45311400000003</v>
      </c>
      <c r="V50">
        <v>12.401577</v>
      </c>
      <c r="W50">
        <v>43.489607999999997</v>
      </c>
      <c r="X50">
        <v>95.212788000000003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15.954825</v>
      </c>
      <c r="AF50">
        <v>8.5918069999999993</v>
      </c>
      <c r="AG50">
        <v>19.336503</v>
      </c>
      <c r="AH50">
        <v>20.171479000000001</v>
      </c>
      <c r="AI50">
        <v>0</v>
      </c>
      <c r="AJ50">
        <v>0</v>
      </c>
      <c r="AK50">
        <v>25.432967999999999</v>
      </c>
      <c r="AL50">
        <v>21.375920000000001</v>
      </c>
      <c r="AM50">
        <v>0</v>
      </c>
      <c r="AN50">
        <v>0.57417200000000002</v>
      </c>
      <c r="AO50">
        <v>1.423254</v>
      </c>
      <c r="AP50">
        <v>4.9610570000000003</v>
      </c>
      <c r="AQ50">
        <v>0</v>
      </c>
      <c r="AR50">
        <v>48.100175999999998</v>
      </c>
      <c r="AS50">
        <v>9.7681699999999996</v>
      </c>
      <c r="AT50">
        <v>19.030670000000001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48.41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1865.6229640000008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288.023234</v>
      </c>
      <c r="L51">
        <v>415.14963699999998</v>
      </c>
      <c r="M51">
        <v>89.074399999999997</v>
      </c>
      <c r="N51">
        <v>0</v>
      </c>
      <c r="O51">
        <v>119.733058</v>
      </c>
      <c r="P51">
        <v>100.20869999999999</v>
      </c>
      <c r="Q51">
        <v>5.1872280000000002</v>
      </c>
      <c r="R51">
        <v>35.458388999999997</v>
      </c>
      <c r="S51">
        <v>13.10023</v>
      </c>
      <c r="T51">
        <v>0</v>
      </c>
      <c r="U51">
        <v>405.45311400000003</v>
      </c>
      <c r="V51">
        <v>12.401577</v>
      </c>
      <c r="W51">
        <v>43.489607999999997</v>
      </c>
      <c r="X51">
        <v>95.212788000000003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15.954825</v>
      </c>
      <c r="AF51">
        <v>8.5918069999999993</v>
      </c>
      <c r="AG51">
        <v>19.336503</v>
      </c>
      <c r="AH51">
        <v>20.171479000000001</v>
      </c>
      <c r="AI51">
        <v>0</v>
      </c>
      <c r="AJ51">
        <v>0</v>
      </c>
      <c r="AK51">
        <v>25.432967999999999</v>
      </c>
      <c r="AL51">
        <v>21.375920000000001</v>
      </c>
      <c r="AM51">
        <v>0</v>
      </c>
      <c r="AN51">
        <v>0.57417200000000002</v>
      </c>
      <c r="AO51">
        <v>1.423254</v>
      </c>
      <c r="AP51">
        <v>4.9610570000000003</v>
      </c>
      <c r="AQ51">
        <v>0</v>
      </c>
      <c r="AR51">
        <v>12.826714000000001</v>
      </c>
      <c r="AS51">
        <v>9.7681699999999996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49.38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1831.6528360000009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288.023234</v>
      </c>
      <c r="L52">
        <v>415.14963699999998</v>
      </c>
      <c r="M52">
        <v>89.074399999999997</v>
      </c>
      <c r="N52">
        <v>0</v>
      </c>
      <c r="O52">
        <v>119.733058</v>
      </c>
      <c r="P52">
        <v>100.20869999999999</v>
      </c>
      <c r="Q52">
        <v>5.1872280000000002</v>
      </c>
      <c r="R52">
        <v>35.458388999999997</v>
      </c>
      <c r="S52">
        <v>13.10023</v>
      </c>
      <c r="T52">
        <v>0</v>
      </c>
      <c r="U52">
        <v>405.45311400000003</v>
      </c>
      <c r="V52">
        <v>12.401577</v>
      </c>
      <c r="W52">
        <v>37.285769000000002</v>
      </c>
      <c r="X52">
        <v>95.212788000000003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19.336503</v>
      </c>
      <c r="AH52">
        <v>20.171479000000001</v>
      </c>
      <c r="AI52">
        <v>0</v>
      </c>
      <c r="AJ52">
        <v>0</v>
      </c>
      <c r="AK52">
        <v>25.432967999999999</v>
      </c>
      <c r="AL52">
        <v>21.375920000000001</v>
      </c>
      <c r="AM52">
        <v>0</v>
      </c>
      <c r="AN52">
        <v>0.57417200000000002</v>
      </c>
      <c r="AO52">
        <v>1.423254</v>
      </c>
      <c r="AP52">
        <v>4.9610570000000003</v>
      </c>
      <c r="AQ52">
        <v>0</v>
      </c>
      <c r="AR52">
        <v>12.826714000000001</v>
      </c>
      <c r="AS52">
        <v>9.7681699999999996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53.25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1829.3189970000008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288.023234</v>
      </c>
      <c r="L53">
        <v>366.73963700000002</v>
      </c>
      <c r="M53">
        <v>89.074399999999997</v>
      </c>
      <c r="N53">
        <v>0</v>
      </c>
      <c r="O53">
        <v>119.733058</v>
      </c>
      <c r="P53">
        <v>100.20869999999999</v>
      </c>
      <c r="Q53">
        <v>5.1872280000000002</v>
      </c>
      <c r="R53">
        <v>35.458388999999997</v>
      </c>
      <c r="S53">
        <v>13.10023</v>
      </c>
      <c r="T53">
        <v>0</v>
      </c>
      <c r="U53">
        <v>405.45311400000003</v>
      </c>
      <c r="V53">
        <v>12.401577</v>
      </c>
      <c r="W53">
        <v>37.285769000000002</v>
      </c>
      <c r="X53">
        <v>95.212788000000003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19.336503</v>
      </c>
      <c r="AH53">
        <v>20.171479000000001</v>
      </c>
      <c r="AI53">
        <v>0</v>
      </c>
      <c r="AJ53">
        <v>0</v>
      </c>
      <c r="AK53">
        <v>25.432967999999999</v>
      </c>
      <c r="AL53">
        <v>21.375920000000001</v>
      </c>
      <c r="AM53">
        <v>0</v>
      </c>
      <c r="AN53">
        <v>0.57417200000000002</v>
      </c>
      <c r="AO53">
        <v>1.423254</v>
      </c>
      <c r="AP53">
        <v>11.78251</v>
      </c>
      <c r="AQ53">
        <v>0</v>
      </c>
      <c r="AR53">
        <v>12.826714000000001</v>
      </c>
      <c r="AS53">
        <v>9.7681699999999996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46.47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1780.9504500000007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288.023234</v>
      </c>
      <c r="L54">
        <v>366.73963700000002</v>
      </c>
      <c r="M54">
        <v>89.074399999999997</v>
      </c>
      <c r="N54">
        <v>0</v>
      </c>
      <c r="O54">
        <v>119.733058</v>
      </c>
      <c r="P54">
        <v>100.20869999999999</v>
      </c>
      <c r="Q54">
        <v>5.1872280000000002</v>
      </c>
      <c r="R54">
        <v>35.458388999999997</v>
      </c>
      <c r="S54">
        <v>13.10023</v>
      </c>
      <c r="T54">
        <v>0</v>
      </c>
      <c r="U54">
        <v>405.45311400000003</v>
      </c>
      <c r="V54">
        <v>12.401577</v>
      </c>
      <c r="W54">
        <v>37.285769000000002</v>
      </c>
      <c r="X54">
        <v>95.212788000000003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19.336503</v>
      </c>
      <c r="AH54">
        <v>20.171479000000001</v>
      </c>
      <c r="AI54">
        <v>0</v>
      </c>
      <c r="AJ54">
        <v>0</v>
      </c>
      <c r="AK54">
        <v>25.432967999999999</v>
      </c>
      <c r="AL54">
        <v>21.375920000000001</v>
      </c>
      <c r="AM54">
        <v>0</v>
      </c>
      <c r="AN54">
        <v>0.57417200000000002</v>
      </c>
      <c r="AO54">
        <v>1.423254</v>
      </c>
      <c r="AP54">
        <v>11.78251</v>
      </c>
      <c r="AQ54">
        <v>0</v>
      </c>
      <c r="AR54">
        <v>12.826714000000001</v>
      </c>
      <c r="AS54">
        <v>9.7681699999999996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46.47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1780.9504500000007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288.023234</v>
      </c>
      <c r="L55">
        <v>366.73963700000002</v>
      </c>
      <c r="M55">
        <v>89.074399999999997</v>
      </c>
      <c r="N55">
        <v>0</v>
      </c>
      <c r="O55">
        <v>119.733058</v>
      </c>
      <c r="P55">
        <v>100.20869999999999</v>
      </c>
      <c r="Q55">
        <v>5.1872280000000002</v>
      </c>
      <c r="R55">
        <v>35.458388999999997</v>
      </c>
      <c r="S55">
        <v>13.10023</v>
      </c>
      <c r="T55">
        <v>0</v>
      </c>
      <c r="U55">
        <v>405.45311400000003</v>
      </c>
      <c r="V55">
        <v>12.401577</v>
      </c>
      <c r="W55">
        <v>37.130856999999999</v>
      </c>
      <c r="X55">
        <v>95.212788000000003</v>
      </c>
      <c r="Y55">
        <v>0</v>
      </c>
      <c r="Z55">
        <v>6.3134389999999998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19.336503</v>
      </c>
      <c r="AH55">
        <v>20.171479000000001</v>
      </c>
      <c r="AI55">
        <v>0</v>
      </c>
      <c r="AJ55">
        <v>0</v>
      </c>
      <c r="AK55">
        <v>25.432967999999999</v>
      </c>
      <c r="AL55">
        <v>21.375920000000001</v>
      </c>
      <c r="AM55">
        <v>0</v>
      </c>
      <c r="AN55">
        <v>0.57417200000000002</v>
      </c>
      <c r="AO55">
        <v>1.423254</v>
      </c>
      <c r="AP55">
        <v>11.78251</v>
      </c>
      <c r="AQ55">
        <v>0</v>
      </c>
      <c r="AR55">
        <v>10.688928000000001</v>
      </c>
      <c r="AS55">
        <v>9.7681699999999996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45.51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1784.0111910000007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288.023234</v>
      </c>
      <c r="L56">
        <v>366.73963700000002</v>
      </c>
      <c r="M56">
        <v>89.074399999999997</v>
      </c>
      <c r="N56">
        <v>0</v>
      </c>
      <c r="O56">
        <v>119.733058</v>
      </c>
      <c r="P56">
        <v>100.20869999999999</v>
      </c>
      <c r="Q56">
        <v>5.1872280000000002</v>
      </c>
      <c r="R56">
        <v>35.458388999999997</v>
      </c>
      <c r="S56">
        <v>13.10023</v>
      </c>
      <c r="T56">
        <v>0</v>
      </c>
      <c r="U56">
        <v>405.45311400000003</v>
      </c>
      <c r="V56">
        <v>12.401577</v>
      </c>
      <c r="W56">
        <v>37.130856999999999</v>
      </c>
      <c r="X56">
        <v>95.212788000000003</v>
      </c>
      <c r="Y56">
        <v>0</v>
      </c>
      <c r="Z56">
        <v>6.3134389999999998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19.336503</v>
      </c>
      <c r="AH56">
        <v>20.171479000000001</v>
      </c>
      <c r="AI56">
        <v>0</v>
      </c>
      <c r="AJ56">
        <v>0</v>
      </c>
      <c r="AK56">
        <v>25.432967999999999</v>
      </c>
      <c r="AL56">
        <v>21.375920000000001</v>
      </c>
      <c r="AM56">
        <v>0</v>
      </c>
      <c r="AN56">
        <v>0.57417200000000002</v>
      </c>
      <c r="AO56">
        <v>1.423254</v>
      </c>
      <c r="AP56">
        <v>11.78251</v>
      </c>
      <c r="AQ56">
        <v>0</v>
      </c>
      <c r="AR56">
        <v>10.688928000000001</v>
      </c>
      <c r="AS56">
        <v>9.7681699999999996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44.54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1783.0411910000007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286.85171200000002</v>
      </c>
      <c r="L57">
        <v>366.13935300000003</v>
      </c>
      <c r="M57">
        <v>89.074399999999997</v>
      </c>
      <c r="N57">
        <v>0</v>
      </c>
      <c r="O57">
        <v>119.733058</v>
      </c>
      <c r="P57">
        <v>100.20869999999999</v>
      </c>
      <c r="Q57">
        <v>5.1872280000000002</v>
      </c>
      <c r="R57">
        <v>35.458388999999997</v>
      </c>
      <c r="S57">
        <v>13.10023</v>
      </c>
      <c r="T57">
        <v>0</v>
      </c>
      <c r="U57">
        <v>405.45311400000003</v>
      </c>
      <c r="V57">
        <v>12.401577</v>
      </c>
      <c r="W57">
        <v>41.853532000000001</v>
      </c>
      <c r="X57">
        <v>95.212788000000003</v>
      </c>
      <c r="Y57">
        <v>0</v>
      </c>
      <c r="Z57">
        <v>6.3134389999999998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19.336503</v>
      </c>
      <c r="AH57">
        <v>20.171479000000001</v>
      </c>
      <c r="AI57">
        <v>0</v>
      </c>
      <c r="AJ57">
        <v>0</v>
      </c>
      <c r="AK57">
        <v>25.432967999999999</v>
      </c>
      <c r="AL57">
        <v>25.876113</v>
      </c>
      <c r="AM57">
        <v>0</v>
      </c>
      <c r="AN57">
        <v>0.57417200000000002</v>
      </c>
      <c r="AO57">
        <v>1.423254</v>
      </c>
      <c r="AP57">
        <v>4.9610570000000003</v>
      </c>
      <c r="AQ57">
        <v>0</v>
      </c>
      <c r="AR57">
        <v>10.688928000000001</v>
      </c>
      <c r="AS57">
        <v>9.7681699999999996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42.6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1781.7308000000007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286.85171200000002</v>
      </c>
      <c r="L58">
        <v>366.13935300000003</v>
      </c>
      <c r="M58">
        <v>89.074399999999997</v>
      </c>
      <c r="N58">
        <v>0</v>
      </c>
      <c r="O58">
        <v>119.733058</v>
      </c>
      <c r="P58">
        <v>100.20869999999999</v>
      </c>
      <c r="Q58">
        <v>5.1872280000000002</v>
      </c>
      <c r="R58">
        <v>35.458388999999997</v>
      </c>
      <c r="S58">
        <v>13.10023</v>
      </c>
      <c r="T58">
        <v>0</v>
      </c>
      <c r="U58">
        <v>405.45311400000003</v>
      </c>
      <c r="V58">
        <v>12.401577</v>
      </c>
      <c r="W58">
        <v>43.489607999999997</v>
      </c>
      <c r="X58">
        <v>95.212788000000003</v>
      </c>
      <c r="Y58">
        <v>0</v>
      </c>
      <c r="Z58">
        <v>6.3134389999999998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19.336503</v>
      </c>
      <c r="AH58">
        <v>20.171479000000001</v>
      </c>
      <c r="AI58">
        <v>0</v>
      </c>
      <c r="AJ58">
        <v>0</v>
      </c>
      <c r="AK58">
        <v>25.432967999999999</v>
      </c>
      <c r="AL58">
        <v>68.627951999999993</v>
      </c>
      <c r="AM58">
        <v>0</v>
      </c>
      <c r="AN58">
        <v>0.57417200000000002</v>
      </c>
      <c r="AO58">
        <v>1.423254</v>
      </c>
      <c r="AP58">
        <v>4.9610570000000003</v>
      </c>
      <c r="AQ58">
        <v>0</v>
      </c>
      <c r="AR58">
        <v>10.688928000000001</v>
      </c>
      <c r="AS58">
        <v>9.7681699999999996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36.79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1820.3087150000008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286.85171200000002</v>
      </c>
      <c r="L59">
        <v>366.13935300000003</v>
      </c>
      <c r="M59">
        <v>89.074399999999997</v>
      </c>
      <c r="N59">
        <v>0</v>
      </c>
      <c r="O59">
        <v>119.733058</v>
      </c>
      <c r="P59">
        <v>100.20869999999999</v>
      </c>
      <c r="Q59">
        <v>5.1872280000000002</v>
      </c>
      <c r="R59">
        <v>35.458388999999997</v>
      </c>
      <c r="S59">
        <v>13.10023</v>
      </c>
      <c r="T59">
        <v>0</v>
      </c>
      <c r="U59">
        <v>405.45311400000003</v>
      </c>
      <c r="V59">
        <v>12.401577</v>
      </c>
      <c r="W59">
        <v>43.489607999999997</v>
      </c>
      <c r="X59">
        <v>95.212788000000003</v>
      </c>
      <c r="Y59">
        <v>0</v>
      </c>
      <c r="Z59">
        <v>6.3134389999999998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19.336503</v>
      </c>
      <c r="AH59">
        <v>20.171479000000001</v>
      </c>
      <c r="AI59">
        <v>0</v>
      </c>
      <c r="AJ59">
        <v>0</v>
      </c>
      <c r="AK59">
        <v>25.432967999999999</v>
      </c>
      <c r="AL59">
        <v>68.627951999999993</v>
      </c>
      <c r="AM59">
        <v>0</v>
      </c>
      <c r="AN59">
        <v>0.57417200000000002</v>
      </c>
      <c r="AO59">
        <v>1.423254</v>
      </c>
      <c r="AP59">
        <v>4.9610570000000003</v>
      </c>
      <c r="AQ59">
        <v>0</v>
      </c>
      <c r="AR59">
        <v>10.688928000000001</v>
      </c>
      <c r="AS59">
        <v>9.7681699999999996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35.82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1819.3387150000008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330.698489</v>
      </c>
      <c r="L60">
        <v>414.549353</v>
      </c>
      <c r="M60">
        <v>89.074399999999997</v>
      </c>
      <c r="N60">
        <v>0</v>
      </c>
      <c r="O60">
        <v>119.733058</v>
      </c>
      <c r="P60">
        <v>100.20869999999999</v>
      </c>
      <c r="Q60">
        <v>5.1872280000000002</v>
      </c>
      <c r="R60">
        <v>35.458388999999997</v>
      </c>
      <c r="S60">
        <v>13.10023</v>
      </c>
      <c r="T60">
        <v>0</v>
      </c>
      <c r="U60">
        <v>405.45311400000003</v>
      </c>
      <c r="V60">
        <v>17.497116999999999</v>
      </c>
      <c r="W60">
        <v>43.489607999999997</v>
      </c>
      <c r="X60">
        <v>95.212788000000003</v>
      </c>
      <c r="Y60">
        <v>0</v>
      </c>
      <c r="Z60">
        <v>6.3134389999999998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19.336503</v>
      </c>
      <c r="AH60">
        <v>20.171479000000001</v>
      </c>
      <c r="AI60">
        <v>0</v>
      </c>
      <c r="AJ60">
        <v>0</v>
      </c>
      <c r="AK60">
        <v>25.432967999999999</v>
      </c>
      <c r="AL60">
        <v>68.627951999999993</v>
      </c>
      <c r="AM60">
        <v>0</v>
      </c>
      <c r="AN60">
        <v>0.57417200000000002</v>
      </c>
      <c r="AO60">
        <v>1.423254</v>
      </c>
      <c r="AP60">
        <v>4.9610570000000003</v>
      </c>
      <c r="AQ60">
        <v>0</v>
      </c>
      <c r="AR60">
        <v>10.688928000000001</v>
      </c>
      <c r="AS60">
        <v>9.7681699999999996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39.700000000000003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1920.5710320000003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330.698489</v>
      </c>
      <c r="L61">
        <v>414.549353</v>
      </c>
      <c r="M61">
        <v>89.074399999999997</v>
      </c>
      <c r="N61">
        <v>0</v>
      </c>
      <c r="O61">
        <v>119.733058</v>
      </c>
      <c r="P61">
        <v>100.20869999999999</v>
      </c>
      <c r="Q61">
        <v>5.1872280000000002</v>
      </c>
      <c r="R61">
        <v>35.458388999999997</v>
      </c>
      <c r="S61">
        <v>13.10023</v>
      </c>
      <c r="T61">
        <v>0</v>
      </c>
      <c r="U61">
        <v>405.45311400000003</v>
      </c>
      <c r="V61">
        <v>17.497116999999999</v>
      </c>
      <c r="W61">
        <v>43.489607999999997</v>
      </c>
      <c r="X61">
        <v>95.212788000000003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15.954825</v>
      </c>
      <c r="AF61">
        <v>8.5918069999999993</v>
      </c>
      <c r="AG61">
        <v>19.336503</v>
      </c>
      <c r="AH61">
        <v>20.171479000000001</v>
      </c>
      <c r="AI61">
        <v>0</v>
      </c>
      <c r="AJ61">
        <v>0</v>
      </c>
      <c r="AK61">
        <v>25.432967999999999</v>
      </c>
      <c r="AL61">
        <v>68.627951999999993</v>
      </c>
      <c r="AM61">
        <v>0</v>
      </c>
      <c r="AN61">
        <v>0.57417200000000002</v>
      </c>
      <c r="AO61">
        <v>1.423254</v>
      </c>
      <c r="AP61">
        <v>4.9610570000000003</v>
      </c>
      <c r="AQ61">
        <v>0</v>
      </c>
      <c r="AR61">
        <v>8.5511420000000005</v>
      </c>
      <c r="AS61">
        <v>9.7681699999999996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40.659999999999997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1919.3932460000003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330.698489</v>
      </c>
      <c r="L62">
        <v>414.549353</v>
      </c>
      <c r="M62">
        <v>89.074399999999997</v>
      </c>
      <c r="N62">
        <v>0</v>
      </c>
      <c r="O62">
        <v>119.733058</v>
      </c>
      <c r="P62">
        <v>100.20869999999999</v>
      </c>
      <c r="Q62">
        <v>5.1872280000000002</v>
      </c>
      <c r="R62">
        <v>35.458388999999997</v>
      </c>
      <c r="S62">
        <v>13.10023</v>
      </c>
      <c r="T62">
        <v>0</v>
      </c>
      <c r="U62">
        <v>405.45311400000003</v>
      </c>
      <c r="V62">
        <v>17.497116999999999</v>
      </c>
      <c r="W62">
        <v>43.489607999999997</v>
      </c>
      <c r="X62">
        <v>95.212788000000003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15.954825</v>
      </c>
      <c r="AF62">
        <v>8.5918069999999993</v>
      </c>
      <c r="AG62">
        <v>19.336503</v>
      </c>
      <c r="AH62">
        <v>20.171479000000001</v>
      </c>
      <c r="AI62">
        <v>0</v>
      </c>
      <c r="AJ62">
        <v>0</v>
      </c>
      <c r="AK62">
        <v>25.432967999999999</v>
      </c>
      <c r="AL62">
        <v>25.876113</v>
      </c>
      <c r="AM62">
        <v>0</v>
      </c>
      <c r="AN62">
        <v>0.57417200000000002</v>
      </c>
      <c r="AO62">
        <v>1.423254</v>
      </c>
      <c r="AP62">
        <v>4.9610570000000003</v>
      </c>
      <c r="AQ62">
        <v>0</v>
      </c>
      <c r="AR62">
        <v>8.5511420000000005</v>
      </c>
      <c r="AS62">
        <v>9.7681699999999996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41.63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1871.2979680000003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330.698489</v>
      </c>
      <c r="L63">
        <v>478.92506800000001</v>
      </c>
      <c r="M63">
        <v>89.074399999999997</v>
      </c>
      <c r="N63">
        <v>0</v>
      </c>
      <c r="O63">
        <v>119.733058</v>
      </c>
      <c r="P63">
        <v>100.20869999999999</v>
      </c>
      <c r="Q63">
        <v>5.1872280000000002</v>
      </c>
      <c r="R63">
        <v>41.042095000000003</v>
      </c>
      <c r="S63">
        <v>13.10023</v>
      </c>
      <c r="T63">
        <v>0</v>
      </c>
      <c r="U63">
        <v>405.45311400000003</v>
      </c>
      <c r="V63">
        <v>17.497116999999999</v>
      </c>
      <c r="W63">
        <v>43.489607999999997</v>
      </c>
      <c r="X63">
        <v>95.212788000000003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15.954825</v>
      </c>
      <c r="AF63">
        <v>8.5918069999999993</v>
      </c>
      <c r="AG63">
        <v>19.336503</v>
      </c>
      <c r="AH63">
        <v>20.171479000000001</v>
      </c>
      <c r="AI63">
        <v>0</v>
      </c>
      <c r="AJ63">
        <v>0</v>
      </c>
      <c r="AK63">
        <v>25.432967999999999</v>
      </c>
      <c r="AL63">
        <v>12.938057000000001</v>
      </c>
      <c r="AM63">
        <v>0</v>
      </c>
      <c r="AN63">
        <v>0.57417200000000002</v>
      </c>
      <c r="AO63">
        <v>1.423254</v>
      </c>
      <c r="AP63">
        <v>4.9610570000000003</v>
      </c>
      <c r="AQ63">
        <v>15.06616</v>
      </c>
      <c r="AR63">
        <v>8.5511420000000005</v>
      </c>
      <c r="AS63">
        <v>9.7681699999999996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41.63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1943.3854930000009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330.698489</v>
      </c>
      <c r="L64">
        <v>478.92506800000001</v>
      </c>
      <c r="M64">
        <v>89.074399999999997</v>
      </c>
      <c r="N64">
        <v>0</v>
      </c>
      <c r="O64">
        <v>119.733058</v>
      </c>
      <c r="P64">
        <v>100.20869999999999</v>
      </c>
      <c r="Q64">
        <v>5.1872280000000002</v>
      </c>
      <c r="R64">
        <v>41.042095000000003</v>
      </c>
      <c r="S64">
        <v>13.10023</v>
      </c>
      <c r="T64">
        <v>0</v>
      </c>
      <c r="U64">
        <v>405.45311400000003</v>
      </c>
      <c r="V64">
        <v>17.497116999999999</v>
      </c>
      <c r="W64">
        <v>43.489607999999997</v>
      </c>
      <c r="X64">
        <v>95.212788000000003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15.954825</v>
      </c>
      <c r="AF64">
        <v>8.5918069999999993</v>
      </c>
      <c r="AG64">
        <v>19.336503</v>
      </c>
      <c r="AH64">
        <v>20.171479000000001</v>
      </c>
      <c r="AI64">
        <v>0</v>
      </c>
      <c r="AJ64">
        <v>0</v>
      </c>
      <c r="AK64">
        <v>25.432967999999999</v>
      </c>
      <c r="AL64">
        <v>12.938057000000001</v>
      </c>
      <c r="AM64">
        <v>0</v>
      </c>
      <c r="AN64">
        <v>0.57417200000000002</v>
      </c>
      <c r="AO64">
        <v>1.423254</v>
      </c>
      <c r="AP64">
        <v>4.9610570000000003</v>
      </c>
      <c r="AQ64">
        <v>15.06616</v>
      </c>
      <c r="AR64">
        <v>8.5511420000000005</v>
      </c>
      <c r="AS64">
        <v>9.7681699999999996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40.659999999999997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1942.4154930000009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330.698489</v>
      </c>
      <c r="L65">
        <v>533.15254100000004</v>
      </c>
      <c r="M65">
        <v>89.074399999999997</v>
      </c>
      <c r="N65">
        <v>0</v>
      </c>
      <c r="O65">
        <v>119.733058</v>
      </c>
      <c r="P65">
        <v>100.20869999999999</v>
      </c>
      <c r="Q65">
        <v>6.7048819999999996</v>
      </c>
      <c r="R65">
        <v>41.042095000000003</v>
      </c>
      <c r="S65">
        <v>17.711863999999998</v>
      </c>
      <c r="T65">
        <v>0</v>
      </c>
      <c r="U65">
        <v>405.45311400000003</v>
      </c>
      <c r="V65">
        <v>17.497116999999999</v>
      </c>
      <c r="W65">
        <v>43.489607999999997</v>
      </c>
      <c r="X65">
        <v>95.212788000000003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15.954825</v>
      </c>
      <c r="AF65">
        <v>8.5918069999999993</v>
      </c>
      <c r="AG65">
        <v>19.336503</v>
      </c>
      <c r="AH65">
        <v>20.171479000000001</v>
      </c>
      <c r="AI65">
        <v>0</v>
      </c>
      <c r="AJ65">
        <v>0</v>
      </c>
      <c r="AK65">
        <v>25.432967999999999</v>
      </c>
      <c r="AL65">
        <v>12.938057000000001</v>
      </c>
      <c r="AM65">
        <v>0</v>
      </c>
      <c r="AN65">
        <v>0.57417200000000002</v>
      </c>
      <c r="AO65">
        <v>1.992556</v>
      </c>
      <c r="AP65">
        <v>5.9532679999999996</v>
      </c>
      <c r="AQ65">
        <v>30.13232</v>
      </c>
      <c r="AR65">
        <v>8.5511420000000005</v>
      </c>
      <c r="AS65">
        <v>9.7681699999999996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39.700000000000003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2018.4399270000006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330.698489</v>
      </c>
      <c r="L66">
        <v>604.791068</v>
      </c>
      <c r="M66">
        <v>89.074399999999997</v>
      </c>
      <c r="N66">
        <v>0</v>
      </c>
      <c r="O66">
        <v>119.733058</v>
      </c>
      <c r="P66">
        <v>100.20869999999999</v>
      </c>
      <c r="Q66">
        <v>6.7048819999999996</v>
      </c>
      <c r="R66">
        <v>41.042095000000003</v>
      </c>
      <c r="S66">
        <v>17.711863999999998</v>
      </c>
      <c r="T66">
        <v>0</v>
      </c>
      <c r="U66">
        <v>405.45311400000003</v>
      </c>
      <c r="V66">
        <v>17.497116999999999</v>
      </c>
      <c r="W66">
        <v>43.489607999999997</v>
      </c>
      <c r="X66">
        <v>95.212788000000003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15.954825</v>
      </c>
      <c r="AF66">
        <v>8.5918069999999993</v>
      </c>
      <c r="AG66">
        <v>19.336503</v>
      </c>
      <c r="AH66">
        <v>20.171479000000001</v>
      </c>
      <c r="AI66">
        <v>0</v>
      </c>
      <c r="AJ66">
        <v>0</v>
      </c>
      <c r="AK66">
        <v>25.432967999999999</v>
      </c>
      <c r="AL66">
        <v>12.938057000000001</v>
      </c>
      <c r="AM66">
        <v>0</v>
      </c>
      <c r="AN66">
        <v>0.57417200000000002</v>
      </c>
      <c r="AO66">
        <v>1.992556</v>
      </c>
      <c r="AP66">
        <v>5.9532679999999996</v>
      </c>
      <c r="AQ66">
        <v>30.13232</v>
      </c>
      <c r="AR66">
        <v>8.5511420000000005</v>
      </c>
      <c r="AS66">
        <v>9.7681699999999996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38.729999999999997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2089.1084540000006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330.698489</v>
      </c>
      <c r="L67">
        <v>632.37992699999995</v>
      </c>
      <c r="M67">
        <v>89.074399999999997</v>
      </c>
      <c r="N67">
        <v>0</v>
      </c>
      <c r="O67">
        <v>119.733058</v>
      </c>
      <c r="P67">
        <v>100.20869999999999</v>
      </c>
      <c r="Q67">
        <v>9.6723180000000006</v>
      </c>
      <c r="R67">
        <v>41.042095000000003</v>
      </c>
      <c r="S67">
        <v>25.550895000000001</v>
      </c>
      <c r="T67">
        <v>0</v>
      </c>
      <c r="U67">
        <v>405.45311400000003</v>
      </c>
      <c r="V67">
        <v>17.497116999999999</v>
      </c>
      <c r="W67">
        <v>43.489607999999997</v>
      </c>
      <c r="X67">
        <v>95.212788000000003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15.954825</v>
      </c>
      <c r="AF67">
        <v>8.5918069999999993</v>
      </c>
      <c r="AG67">
        <v>19.336503</v>
      </c>
      <c r="AH67">
        <v>20.171479000000001</v>
      </c>
      <c r="AI67">
        <v>0</v>
      </c>
      <c r="AJ67">
        <v>0</v>
      </c>
      <c r="AK67">
        <v>25.432967999999999</v>
      </c>
      <c r="AL67">
        <v>12.938057000000001</v>
      </c>
      <c r="AM67">
        <v>0</v>
      </c>
      <c r="AN67">
        <v>0.57417200000000002</v>
      </c>
      <c r="AO67">
        <v>1.992556</v>
      </c>
      <c r="AP67">
        <v>6.4493739999999997</v>
      </c>
      <c r="AQ67">
        <v>45.198481000000001</v>
      </c>
      <c r="AR67">
        <v>8.5511420000000005</v>
      </c>
      <c r="AS67">
        <v>9.7681699999999996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59.06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2163.3960470000002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330.698489</v>
      </c>
      <c r="L68">
        <v>632.37992699999995</v>
      </c>
      <c r="M68">
        <v>89.074399999999997</v>
      </c>
      <c r="N68">
        <v>0</v>
      </c>
      <c r="O68">
        <v>119.733058</v>
      </c>
      <c r="P68">
        <v>100.20869999999999</v>
      </c>
      <c r="Q68">
        <v>9.6723180000000006</v>
      </c>
      <c r="R68">
        <v>41.042095000000003</v>
      </c>
      <c r="S68">
        <v>25.550895000000001</v>
      </c>
      <c r="T68">
        <v>0</v>
      </c>
      <c r="U68">
        <v>405.45311400000003</v>
      </c>
      <c r="V68">
        <v>17.497116999999999</v>
      </c>
      <c r="W68">
        <v>43.489607999999997</v>
      </c>
      <c r="X68">
        <v>95.212788000000003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15.954825</v>
      </c>
      <c r="AF68">
        <v>8.5918069999999993</v>
      </c>
      <c r="AG68">
        <v>19.336503</v>
      </c>
      <c r="AH68">
        <v>20.171479000000001</v>
      </c>
      <c r="AI68">
        <v>0</v>
      </c>
      <c r="AJ68">
        <v>0</v>
      </c>
      <c r="AK68">
        <v>25.432967999999999</v>
      </c>
      <c r="AL68">
        <v>12.938057000000001</v>
      </c>
      <c r="AM68">
        <v>0</v>
      </c>
      <c r="AN68">
        <v>0.57417200000000002</v>
      </c>
      <c r="AO68">
        <v>1.992556</v>
      </c>
      <c r="AP68">
        <v>6.4493739999999997</v>
      </c>
      <c r="AQ68">
        <v>45.198481000000001</v>
      </c>
      <c r="AR68">
        <v>8.5511420000000005</v>
      </c>
      <c r="AS68">
        <v>9.7681699999999996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58.09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2162.4260470000004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330.698489</v>
      </c>
      <c r="L69">
        <v>632.37992699999995</v>
      </c>
      <c r="M69">
        <v>89.074399999999997</v>
      </c>
      <c r="N69">
        <v>0</v>
      </c>
      <c r="O69">
        <v>119.733058</v>
      </c>
      <c r="P69">
        <v>100.20869999999999</v>
      </c>
      <c r="Q69">
        <v>9.6723180000000006</v>
      </c>
      <c r="R69">
        <v>41.042095000000003</v>
      </c>
      <c r="S69">
        <v>25.550895000000001</v>
      </c>
      <c r="T69">
        <v>0</v>
      </c>
      <c r="U69">
        <v>405.45311400000003</v>
      </c>
      <c r="V69">
        <v>20.065847999999999</v>
      </c>
      <c r="W69">
        <v>43.489607999999997</v>
      </c>
      <c r="X69">
        <v>95.216419000000002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15.954825</v>
      </c>
      <c r="AF69">
        <v>8.5918069999999993</v>
      </c>
      <c r="AG69">
        <v>19.336503</v>
      </c>
      <c r="AH69">
        <v>20.171479000000001</v>
      </c>
      <c r="AI69">
        <v>0</v>
      </c>
      <c r="AJ69">
        <v>0</v>
      </c>
      <c r="AK69">
        <v>25.432967999999999</v>
      </c>
      <c r="AL69">
        <v>2.2500969999999998</v>
      </c>
      <c r="AM69">
        <v>0</v>
      </c>
      <c r="AN69">
        <v>0.57417200000000002</v>
      </c>
      <c r="AO69">
        <v>1.992556</v>
      </c>
      <c r="AP69">
        <v>6.4493739999999997</v>
      </c>
      <c r="AQ69">
        <v>45.198481000000001</v>
      </c>
      <c r="AR69">
        <v>12.826714000000001</v>
      </c>
      <c r="AS69">
        <v>9.7681699999999996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56.16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2156.6560210000002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330.698489</v>
      </c>
      <c r="L70">
        <v>632.37992699999995</v>
      </c>
      <c r="M70">
        <v>89.074399999999997</v>
      </c>
      <c r="N70">
        <v>0</v>
      </c>
      <c r="O70">
        <v>119.733058</v>
      </c>
      <c r="P70">
        <v>100.20869999999999</v>
      </c>
      <c r="Q70">
        <v>9.6723180000000006</v>
      </c>
      <c r="R70">
        <v>41.042095000000003</v>
      </c>
      <c r="S70">
        <v>25.550895000000001</v>
      </c>
      <c r="T70">
        <v>0</v>
      </c>
      <c r="U70">
        <v>405.45311400000003</v>
      </c>
      <c r="V70">
        <v>20.065847999999999</v>
      </c>
      <c r="W70">
        <v>43.489607999999997</v>
      </c>
      <c r="X70">
        <v>95.216419000000002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15.954825</v>
      </c>
      <c r="AF70">
        <v>8.5918069999999993</v>
      </c>
      <c r="AG70">
        <v>19.336503</v>
      </c>
      <c r="AH70">
        <v>20.171479000000001</v>
      </c>
      <c r="AI70">
        <v>0</v>
      </c>
      <c r="AJ70">
        <v>0</v>
      </c>
      <c r="AK70">
        <v>25.432967999999999</v>
      </c>
      <c r="AL70">
        <v>2.2500969999999998</v>
      </c>
      <c r="AM70">
        <v>0</v>
      </c>
      <c r="AN70">
        <v>0.57417200000000002</v>
      </c>
      <c r="AO70">
        <v>1.992556</v>
      </c>
      <c r="AP70">
        <v>6.4493739999999997</v>
      </c>
      <c r="AQ70">
        <v>60.264640999999997</v>
      </c>
      <c r="AR70">
        <v>12.826714000000001</v>
      </c>
      <c r="AS70">
        <v>9.7681699999999996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112.31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2227.8721810000002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330.698489</v>
      </c>
      <c r="L71">
        <v>632.37992699999995</v>
      </c>
      <c r="M71">
        <v>89.074399999999997</v>
      </c>
      <c r="N71">
        <v>0</v>
      </c>
      <c r="O71">
        <v>119.733058</v>
      </c>
      <c r="P71">
        <v>100.20869999999999</v>
      </c>
      <c r="Q71">
        <v>9.6723180000000006</v>
      </c>
      <c r="R71">
        <v>41.042095000000003</v>
      </c>
      <c r="S71">
        <v>25.550895000000001</v>
      </c>
      <c r="T71">
        <v>0</v>
      </c>
      <c r="U71">
        <v>405.45311400000003</v>
      </c>
      <c r="V71">
        <v>20.065847999999999</v>
      </c>
      <c r="W71">
        <v>43.489607999999997</v>
      </c>
      <c r="X71">
        <v>95.216419000000002</v>
      </c>
      <c r="Y71">
        <v>0</v>
      </c>
      <c r="Z71">
        <v>0</v>
      </c>
      <c r="AA71">
        <v>0</v>
      </c>
      <c r="AB71">
        <v>11.615494999999999</v>
      </c>
      <c r="AC71">
        <v>0</v>
      </c>
      <c r="AD71">
        <v>8.8250460000000004</v>
      </c>
      <c r="AE71">
        <v>15.954825</v>
      </c>
      <c r="AF71">
        <v>8.5918069999999993</v>
      </c>
      <c r="AG71">
        <v>19.336503</v>
      </c>
      <c r="AH71">
        <v>20.171479000000001</v>
      </c>
      <c r="AI71">
        <v>0</v>
      </c>
      <c r="AJ71">
        <v>0</v>
      </c>
      <c r="AK71">
        <v>25.432967999999999</v>
      </c>
      <c r="AL71">
        <v>2.2500969999999998</v>
      </c>
      <c r="AM71">
        <v>0</v>
      </c>
      <c r="AN71">
        <v>0.57417200000000002</v>
      </c>
      <c r="AO71">
        <v>1.992556</v>
      </c>
      <c r="AP71">
        <v>6.4493739999999997</v>
      </c>
      <c r="AQ71">
        <v>60.264640999999997</v>
      </c>
      <c r="AR71">
        <v>48.100175999999998</v>
      </c>
      <c r="AS71">
        <v>14.326649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127.8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2303.6346630000007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330.698489</v>
      </c>
      <c r="L72">
        <v>632.37992699999995</v>
      </c>
      <c r="M72">
        <v>89.074399999999997</v>
      </c>
      <c r="N72">
        <v>0</v>
      </c>
      <c r="O72">
        <v>119.733058</v>
      </c>
      <c r="P72">
        <v>100.20869999999999</v>
      </c>
      <c r="Q72">
        <v>9.6723180000000006</v>
      </c>
      <c r="R72">
        <v>41.042095000000003</v>
      </c>
      <c r="S72">
        <v>25.550895000000001</v>
      </c>
      <c r="T72">
        <v>0</v>
      </c>
      <c r="U72">
        <v>405.45311400000003</v>
      </c>
      <c r="V72">
        <v>20.065847999999999</v>
      </c>
      <c r="W72">
        <v>43.489607999999997</v>
      </c>
      <c r="X72">
        <v>95.216419000000002</v>
      </c>
      <c r="Y72">
        <v>0</v>
      </c>
      <c r="Z72">
        <v>0</v>
      </c>
      <c r="AA72">
        <v>0</v>
      </c>
      <c r="AB72">
        <v>11.615494999999999</v>
      </c>
      <c r="AC72">
        <v>0</v>
      </c>
      <c r="AD72">
        <v>8.8250460000000004</v>
      </c>
      <c r="AE72">
        <v>15.954825</v>
      </c>
      <c r="AF72">
        <v>8.5918069999999993</v>
      </c>
      <c r="AG72">
        <v>19.336503</v>
      </c>
      <c r="AH72">
        <v>36.675415999999998</v>
      </c>
      <c r="AI72">
        <v>0</v>
      </c>
      <c r="AJ72">
        <v>0</v>
      </c>
      <c r="AK72">
        <v>25.432967999999999</v>
      </c>
      <c r="AL72">
        <v>2.2500969999999998</v>
      </c>
      <c r="AM72">
        <v>0</v>
      </c>
      <c r="AN72">
        <v>0.57417200000000002</v>
      </c>
      <c r="AO72">
        <v>1.992556</v>
      </c>
      <c r="AP72">
        <v>6.4493739999999997</v>
      </c>
      <c r="AQ72">
        <v>60.264640999999997</v>
      </c>
      <c r="AR72">
        <v>48.100175999999998</v>
      </c>
      <c r="AS72">
        <v>14.326649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126.83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2319.1686000000004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330.698489</v>
      </c>
      <c r="L73">
        <v>632.37992699999995</v>
      </c>
      <c r="M73">
        <v>89.074399999999997</v>
      </c>
      <c r="N73">
        <v>0</v>
      </c>
      <c r="O73">
        <v>119.733058</v>
      </c>
      <c r="P73">
        <v>100.20869999999999</v>
      </c>
      <c r="Q73">
        <v>9.6723180000000006</v>
      </c>
      <c r="R73">
        <v>41.042095000000003</v>
      </c>
      <c r="S73">
        <v>25.550895000000001</v>
      </c>
      <c r="T73">
        <v>0</v>
      </c>
      <c r="U73">
        <v>405.45311400000003</v>
      </c>
      <c r="V73">
        <v>20.065847999999999</v>
      </c>
      <c r="W73">
        <v>43.489607999999997</v>
      </c>
      <c r="X73">
        <v>95.216419000000002</v>
      </c>
      <c r="Y73">
        <v>0</v>
      </c>
      <c r="Z73">
        <v>0</v>
      </c>
      <c r="AA73">
        <v>8.4136579999999999</v>
      </c>
      <c r="AB73">
        <v>11.615494999999999</v>
      </c>
      <c r="AC73">
        <v>0</v>
      </c>
      <c r="AD73">
        <v>8.8250460000000004</v>
      </c>
      <c r="AE73">
        <v>15.954825</v>
      </c>
      <c r="AF73">
        <v>8.5918069999999993</v>
      </c>
      <c r="AG73">
        <v>19.336503</v>
      </c>
      <c r="AH73">
        <v>55.013123999999998</v>
      </c>
      <c r="AI73">
        <v>3.6975560000000001</v>
      </c>
      <c r="AJ73">
        <v>0</v>
      </c>
      <c r="AK73">
        <v>25.432967999999999</v>
      </c>
      <c r="AL73">
        <v>2.2500969999999998</v>
      </c>
      <c r="AM73">
        <v>5.1108180000000001</v>
      </c>
      <c r="AN73">
        <v>0.57417200000000002</v>
      </c>
      <c r="AO73">
        <v>1.992556</v>
      </c>
      <c r="AP73">
        <v>6.4493739999999997</v>
      </c>
      <c r="AQ73">
        <v>60.264640999999997</v>
      </c>
      <c r="AR73">
        <v>19.240069999999999</v>
      </c>
      <c r="AS73">
        <v>10.419381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128.77000000000001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2323.9009660000006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330.698489</v>
      </c>
      <c r="L74">
        <v>632.37992699999995</v>
      </c>
      <c r="M74">
        <v>89.074399999999997</v>
      </c>
      <c r="N74">
        <v>0</v>
      </c>
      <c r="O74">
        <v>119.733058</v>
      </c>
      <c r="P74">
        <v>100.20869999999999</v>
      </c>
      <c r="Q74">
        <v>9.6723180000000006</v>
      </c>
      <c r="R74">
        <v>41.042095000000003</v>
      </c>
      <c r="S74">
        <v>25.550895000000001</v>
      </c>
      <c r="T74">
        <v>0</v>
      </c>
      <c r="U74">
        <v>405.45311400000003</v>
      </c>
      <c r="V74">
        <v>20.065847999999999</v>
      </c>
      <c r="W74">
        <v>43.489607999999997</v>
      </c>
      <c r="X74">
        <v>95.216419000000002</v>
      </c>
      <c r="Y74">
        <v>0</v>
      </c>
      <c r="Z74">
        <v>0</v>
      </c>
      <c r="AA74">
        <v>27.153168999999998</v>
      </c>
      <c r="AB74">
        <v>11.615494999999999</v>
      </c>
      <c r="AC74">
        <v>0</v>
      </c>
      <c r="AD74">
        <v>17.650092000000001</v>
      </c>
      <c r="AE74">
        <v>31.909649000000002</v>
      </c>
      <c r="AF74">
        <v>17.183613999999999</v>
      </c>
      <c r="AG74">
        <v>19.336503</v>
      </c>
      <c r="AH74">
        <v>73.350831999999997</v>
      </c>
      <c r="AI74">
        <v>15.830469000000001</v>
      </c>
      <c r="AJ74">
        <v>0</v>
      </c>
      <c r="AK74">
        <v>25.432967999999999</v>
      </c>
      <c r="AL74">
        <v>2.2500969999999998</v>
      </c>
      <c r="AM74">
        <v>10.221636</v>
      </c>
      <c r="AN74">
        <v>0.57417200000000002</v>
      </c>
      <c r="AO74">
        <v>1.992556</v>
      </c>
      <c r="AP74">
        <v>6.4493739999999997</v>
      </c>
      <c r="AQ74">
        <v>60.264640999999997</v>
      </c>
      <c r="AR74">
        <v>19.240069999999999</v>
      </c>
      <c r="AS74">
        <v>10.419381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131.68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2414.5035930000008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330.698489</v>
      </c>
      <c r="L75">
        <v>632.37992699999995</v>
      </c>
      <c r="M75">
        <v>89.074399999999997</v>
      </c>
      <c r="N75">
        <v>0</v>
      </c>
      <c r="O75">
        <v>119.733058</v>
      </c>
      <c r="P75">
        <v>100.20869999999999</v>
      </c>
      <c r="Q75">
        <v>9.6723180000000006</v>
      </c>
      <c r="R75">
        <v>41.042095000000003</v>
      </c>
      <c r="S75">
        <v>25.550895000000001</v>
      </c>
      <c r="T75">
        <v>0</v>
      </c>
      <c r="U75">
        <v>405.45311400000003</v>
      </c>
      <c r="V75">
        <v>20.065847999999999</v>
      </c>
      <c r="W75">
        <v>43.489607999999997</v>
      </c>
      <c r="X75">
        <v>95.216419000000002</v>
      </c>
      <c r="Y75">
        <v>0</v>
      </c>
      <c r="Z75">
        <v>0</v>
      </c>
      <c r="AA75">
        <v>40.807771000000002</v>
      </c>
      <c r="AB75">
        <v>11.615494999999999</v>
      </c>
      <c r="AC75">
        <v>0</v>
      </c>
      <c r="AD75">
        <v>26.475138999999999</v>
      </c>
      <c r="AE75">
        <v>47.864474000000001</v>
      </c>
      <c r="AF75">
        <v>25.77542</v>
      </c>
      <c r="AG75">
        <v>19.336503</v>
      </c>
      <c r="AH75">
        <v>82.519685999999993</v>
      </c>
      <c r="AI75">
        <v>31.660938000000002</v>
      </c>
      <c r="AJ75">
        <v>0</v>
      </c>
      <c r="AK75">
        <v>25.432967999999999</v>
      </c>
      <c r="AL75">
        <v>2.2500969999999998</v>
      </c>
      <c r="AM75">
        <v>10.221636</v>
      </c>
      <c r="AN75">
        <v>0.57417200000000002</v>
      </c>
      <c r="AO75">
        <v>1.992556</v>
      </c>
      <c r="AP75">
        <v>6.4493739999999997</v>
      </c>
      <c r="AQ75">
        <v>60.264640999999997</v>
      </c>
      <c r="AR75">
        <v>19.240069999999999</v>
      </c>
      <c r="AS75">
        <v>11.070592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133.61000000000001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2489.110407000001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330.698489</v>
      </c>
      <c r="L76">
        <v>632.37992699999995</v>
      </c>
      <c r="M76">
        <v>89.074399999999997</v>
      </c>
      <c r="N76">
        <v>0</v>
      </c>
      <c r="O76">
        <v>119.733058</v>
      </c>
      <c r="P76">
        <v>100.20869999999999</v>
      </c>
      <c r="Q76">
        <v>9.6723180000000006</v>
      </c>
      <c r="R76">
        <v>41.042095000000003</v>
      </c>
      <c r="S76">
        <v>25.550895000000001</v>
      </c>
      <c r="T76">
        <v>0</v>
      </c>
      <c r="U76">
        <v>405.45311400000003</v>
      </c>
      <c r="V76">
        <v>20.065847999999999</v>
      </c>
      <c r="W76">
        <v>43.489607999999997</v>
      </c>
      <c r="X76">
        <v>95.216419000000002</v>
      </c>
      <c r="Y76">
        <v>0</v>
      </c>
      <c r="Z76">
        <v>18.940315999999999</v>
      </c>
      <c r="AA76">
        <v>40.807771000000002</v>
      </c>
      <c r="AB76">
        <v>38.253698</v>
      </c>
      <c r="AC76">
        <v>9.3700849999999996</v>
      </c>
      <c r="AD76">
        <v>35.382040000000003</v>
      </c>
      <c r="AE76">
        <v>47.864474000000001</v>
      </c>
      <c r="AF76">
        <v>37.80395</v>
      </c>
      <c r="AG76">
        <v>19.336503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2.2500969999999998</v>
      </c>
      <c r="AM76">
        <v>15.301479</v>
      </c>
      <c r="AN76">
        <v>0.57417200000000002</v>
      </c>
      <c r="AO76">
        <v>1.992556</v>
      </c>
      <c r="AP76">
        <v>6.4493739999999997</v>
      </c>
      <c r="AQ76">
        <v>60.264640999999997</v>
      </c>
      <c r="AR76">
        <v>19.240069999999999</v>
      </c>
      <c r="AS76">
        <v>11.070592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133.61000000000001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2623.4370150000009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330.698489</v>
      </c>
      <c r="L77">
        <v>632.37992699999995</v>
      </c>
      <c r="M77">
        <v>89.074399999999997</v>
      </c>
      <c r="N77">
        <v>0</v>
      </c>
      <c r="O77">
        <v>119.733058</v>
      </c>
      <c r="P77">
        <v>100.20869999999999</v>
      </c>
      <c r="Q77">
        <v>9.6723180000000006</v>
      </c>
      <c r="R77">
        <v>41.042095000000003</v>
      </c>
      <c r="S77">
        <v>25.550895000000001</v>
      </c>
      <c r="T77">
        <v>0</v>
      </c>
      <c r="U77">
        <v>405.45311400000003</v>
      </c>
      <c r="V77">
        <v>20.065847999999999</v>
      </c>
      <c r="W77">
        <v>43.489607999999997</v>
      </c>
      <c r="X77">
        <v>95.216419000000002</v>
      </c>
      <c r="Y77">
        <v>0</v>
      </c>
      <c r="Z77">
        <v>18.940315999999999</v>
      </c>
      <c r="AA77">
        <v>40.807771000000002</v>
      </c>
      <c r="AB77">
        <v>38.253698</v>
      </c>
      <c r="AC77">
        <v>9.3700849999999996</v>
      </c>
      <c r="AD77">
        <v>35.382040000000003</v>
      </c>
      <c r="AE77">
        <v>47.864474000000001</v>
      </c>
      <c r="AF77">
        <v>37.80395</v>
      </c>
      <c r="AG77">
        <v>19.336503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2.2500969999999998</v>
      </c>
      <c r="AM77">
        <v>15.301479</v>
      </c>
      <c r="AN77">
        <v>0.57417200000000002</v>
      </c>
      <c r="AO77">
        <v>1.992556</v>
      </c>
      <c r="AP77">
        <v>6.4493739999999997</v>
      </c>
      <c r="AQ77">
        <v>60.264640999999997</v>
      </c>
      <c r="AR77">
        <v>10.688928000000001</v>
      </c>
      <c r="AS77">
        <v>11.070592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131.68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2612.9558730000008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330.698489</v>
      </c>
      <c r="L78">
        <v>632.37992699999995</v>
      </c>
      <c r="M78">
        <v>89.074399999999997</v>
      </c>
      <c r="N78">
        <v>0</v>
      </c>
      <c r="O78">
        <v>119.733058</v>
      </c>
      <c r="P78">
        <v>100.20869999999999</v>
      </c>
      <c r="Q78">
        <v>9.6723180000000006</v>
      </c>
      <c r="R78">
        <v>41.042095000000003</v>
      </c>
      <c r="S78">
        <v>25.550895000000001</v>
      </c>
      <c r="T78">
        <v>0</v>
      </c>
      <c r="U78">
        <v>405.45311400000003</v>
      </c>
      <c r="V78">
        <v>20.065847999999999</v>
      </c>
      <c r="W78">
        <v>43.489607999999997</v>
      </c>
      <c r="X78">
        <v>95.216419000000002</v>
      </c>
      <c r="Y78">
        <v>0</v>
      </c>
      <c r="Z78">
        <v>18.940315999999999</v>
      </c>
      <c r="AA78">
        <v>40.807771000000002</v>
      </c>
      <c r="AB78">
        <v>38.253698</v>
      </c>
      <c r="AC78">
        <v>9.3700849999999996</v>
      </c>
      <c r="AD78">
        <v>35.382040000000003</v>
      </c>
      <c r="AE78">
        <v>47.864474000000001</v>
      </c>
      <c r="AF78">
        <v>37.80395</v>
      </c>
      <c r="AG78">
        <v>19.336503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23.626016</v>
      </c>
      <c r="AM78">
        <v>15.301479</v>
      </c>
      <c r="AN78">
        <v>0.57417200000000002</v>
      </c>
      <c r="AO78">
        <v>1.992556</v>
      </c>
      <c r="AP78">
        <v>6.4493739999999997</v>
      </c>
      <c r="AQ78">
        <v>60.264640999999997</v>
      </c>
      <c r="AR78">
        <v>10.688928000000001</v>
      </c>
      <c r="AS78">
        <v>11.070592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130.71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2633.3617920000011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330.698489</v>
      </c>
      <c r="L79">
        <v>632.37992699999995</v>
      </c>
      <c r="M79">
        <v>89.074399999999997</v>
      </c>
      <c r="N79">
        <v>0</v>
      </c>
      <c r="O79">
        <v>119.733058</v>
      </c>
      <c r="P79">
        <v>100.20869999999999</v>
      </c>
      <c r="Q79">
        <v>9.6723180000000006</v>
      </c>
      <c r="R79">
        <v>41.042095000000003</v>
      </c>
      <c r="S79">
        <v>25.550895000000001</v>
      </c>
      <c r="T79">
        <v>0</v>
      </c>
      <c r="U79">
        <v>405.45311400000003</v>
      </c>
      <c r="V79">
        <v>20.065847999999999</v>
      </c>
      <c r="W79">
        <v>43.489607999999997</v>
      </c>
      <c r="X79">
        <v>95.216419000000002</v>
      </c>
      <c r="Y79">
        <v>0</v>
      </c>
      <c r="Z79">
        <v>18.940315999999999</v>
      </c>
      <c r="AA79">
        <v>29.371314999999999</v>
      </c>
      <c r="AB79">
        <v>38.253698</v>
      </c>
      <c r="AC79">
        <v>9.3700849999999996</v>
      </c>
      <c r="AD79">
        <v>35.382040000000003</v>
      </c>
      <c r="AE79">
        <v>47.864474000000001</v>
      </c>
      <c r="AF79">
        <v>37.80395</v>
      </c>
      <c r="AG79">
        <v>19.336503</v>
      </c>
      <c r="AH79">
        <v>135.88241600000001</v>
      </c>
      <c r="AI79">
        <v>15.830469000000001</v>
      </c>
      <c r="AJ79">
        <v>0</v>
      </c>
      <c r="AK79">
        <v>25.432967999999999</v>
      </c>
      <c r="AL79">
        <v>68.627951999999993</v>
      </c>
      <c r="AM79">
        <v>15.301479</v>
      </c>
      <c r="AN79">
        <v>0.57417200000000002</v>
      </c>
      <c r="AO79">
        <v>1.992556</v>
      </c>
      <c r="AP79">
        <v>6.4493739999999997</v>
      </c>
      <c r="AQ79">
        <v>60.264640999999997</v>
      </c>
      <c r="AR79">
        <v>10.688928000000001</v>
      </c>
      <c r="AS79">
        <v>13.024226000000001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128.77000000000001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2651.1104370000007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330.698489</v>
      </c>
      <c r="L80">
        <v>632.37992699999995</v>
      </c>
      <c r="M80">
        <v>89.074399999999997</v>
      </c>
      <c r="N80">
        <v>0</v>
      </c>
      <c r="O80">
        <v>119.733058</v>
      </c>
      <c r="P80">
        <v>100.20869999999999</v>
      </c>
      <c r="Q80">
        <v>9.6723180000000006</v>
      </c>
      <c r="R80">
        <v>41.042095000000003</v>
      </c>
      <c r="S80">
        <v>25.550895000000001</v>
      </c>
      <c r="T80">
        <v>0</v>
      </c>
      <c r="U80">
        <v>405.45311400000003</v>
      </c>
      <c r="V80">
        <v>20.065847999999999</v>
      </c>
      <c r="W80">
        <v>43.489607999999997</v>
      </c>
      <c r="X80">
        <v>95.216419000000002</v>
      </c>
      <c r="Y80">
        <v>0</v>
      </c>
      <c r="Z80">
        <v>18.940315999999999</v>
      </c>
      <c r="AA80">
        <v>27.229657</v>
      </c>
      <c r="AB80">
        <v>38.253698</v>
      </c>
      <c r="AC80">
        <v>18.740169000000002</v>
      </c>
      <c r="AD80">
        <v>35.382040000000003</v>
      </c>
      <c r="AE80">
        <v>47.864474000000001</v>
      </c>
      <c r="AF80">
        <v>37.80395</v>
      </c>
      <c r="AG80">
        <v>19.336503</v>
      </c>
      <c r="AH80">
        <v>135.88241600000001</v>
      </c>
      <c r="AI80">
        <v>3.6975560000000001</v>
      </c>
      <c r="AJ80">
        <v>0</v>
      </c>
      <c r="AK80">
        <v>25.432967999999999</v>
      </c>
      <c r="AL80">
        <v>68.627951999999993</v>
      </c>
      <c r="AM80">
        <v>15.301479</v>
      </c>
      <c r="AN80">
        <v>0.57417200000000002</v>
      </c>
      <c r="AO80">
        <v>1.992556</v>
      </c>
      <c r="AP80">
        <v>6.4493739999999997</v>
      </c>
      <c r="AQ80">
        <v>60.264640999999997</v>
      </c>
      <c r="AR80">
        <v>10.688928000000001</v>
      </c>
      <c r="AS80">
        <v>13.024226000000001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63.92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2581.3559500000006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330.698489</v>
      </c>
      <c r="L81">
        <v>632.37992699999995</v>
      </c>
      <c r="M81">
        <v>89.074399999999997</v>
      </c>
      <c r="N81">
        <v>0</v>
      </c>
      <c r="O81">
        <v>119.733058</v>
      </c>
      <c r="P81">
        <v>100.20869999999999</v>
      </c>
      <c r="Q81">
        <v>9.6723180000000006</v>
      </c>
      <c r="R81">
        <v>41.042095000000003</v>
      </c>
      <c r="S81">
        <v>25.550895000000001</v>
      </c>
      <c r="T81">
        <v>0</v>
      </c>
      <c r="U81">
        <v>405.45311400000003</v>
      </c>
      <c r="V81">
        <v>17.497116999999999</v>
      </c>
      <c r="W81">
        <v>43.489607999999997</v>
      </c>
      <c r="X81">
        <v>95.212788000000003</v>
      </c>
      <c r="Y81">
        <v>0</v>
      </c>
      <c r="Z81">
        <v>6.3134389999999998</v>
      </c>
      <c r="AA81">
        <v>27.199062000000001</v>
      </c>
      <c r="AB81">
        <v>38.253698</v>
      </c>
      <c r="AC81">
        <v>18.740169000000002</v>
      </c>
      <c r="AD81">
        <v>35.382040000000003</v>
      </c>
      <c r="AE81">
        <v>47.864474000000001</v>
      </c>
      <c r="AF81">
        <v>37.80395</v>
      </c>
      <c r="AG81">
        <v>19.336503</v>
      </c>
      <c r="AH81">
        <v>135.88241600000001</v>
      </c>
      <c r="AI81">
        <v>0</v>
      </c>
      <c r="AJ81">
        <v>0</v>
      </c>
      <c r="AK81">
        <v>25.432967999999999</v>
      </c>
      <c r="AL81">
        <v>68.627951999999993</v>
      </c>
      <c r="AM81">
        <v>15.301479</v>
      </c>
      <c r="AN81">
        <v>0.57417200000000002</v>
      </c>
      <c r="AO81">
        <v>1.992556</v>
      </c>
      <c r="AP81">
        <v>6.4493739999999997</v>
      </c>
      <c r="AQ81">
        <v>60.264640999999997</v>
      </c>
      <c r="AR81">
        <v>12.826714000000001</v>
      </c>
      <c r="AS81">
        <v>14.326649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89.9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2591.8487690000002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330.698489</v>
      </c>
      <c r="L82">
        <v>632.37992699999995</v>
      </c>
      <c r="M82">
        <v>89.074399999999997</v>
      </c>
      <c r="N82">
        <v>0</v>
      </c>
      <c r="O82">
        <v>119.733058</v>
      </c>
      <c r="P82">
        <v>100.20869999999999</v>
      </c>
      <c r="Q82">
        <v>9.6723180000000006</v>
      </c>
      <c r="R82">
        <v>41.042095000000003</v>
      </c>
      <c r="S82">
        <v>25.550895000000001</v>
      </c>
      <c r="T82">
        <v>0</v>
      </c>
      <c r="U82">
        <v>405.45311400000003</v>
      </c>
      <c r="V82">
        <v>17.497116999999999</v>
      </c>
      <c r="W82">
        <v>43.489607999999997</v>
      </c>
      <c r="X82">
        <v>95.212788000000003</v>
      </c>
      <c r="Y82">
        <v>0</v>
      </c>
      <c r="Z82">
        <v>6.3134389999999998</v>
      </c>
      <c r="AA82">
        <v>27.205181</v>
      </c>
      <c r="AB82">
        <v>38.253698</v>
      </c>
      <c r="AC82">
        <v>18.740169000000002</v>
      </c>
      <c r="AD82">
        <v>35.382040000000003</v>
      </c>
      <c r="AE82">
        <v>47.864474000000001</v>
      </c>
      <c r="AF82">
        <v>37.80395</v>
      </c>
      <c r="AG82">
        <v>19.336503</v>
      </c>
      <c r="AH82">
        <v>135.88241600000001</v>
      </c>
      <c r="AI82">
        <v>0</v>
      </c>
      <c r="AJ82">
        <v>0</v>
      </c>
      <c r="AK82">
        <v>25.432967999999999</v>
      </c>
      <c r="AL82">
        <v>68.627951999999993</v>
      </c>
      <c r="AM82">
        <v>15.301479</v>
      </c>
      <c r="AN82">
        <v>0.57417200000000002</v>
      </c>
      <c r="AO82">
        <v>1.992556</v>
      </c>
      <c r="AP82">
        <v>6.4493739999999997</v>
      </c>
      <c r="AQ82">
        <v>60.264640999999997</v>
      </c>
      <c r="AR82">
        <v>49.703515000000003</v>
      </c>
      <c r="AS82">
        <v>14.326649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59.06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2597.8916890000005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330.698489</v>
      </c>
      <c r="L83">
        <v>632.37992699999995</v>
      </c>
      <c r="M83">
        <v>89.074399999999997</v>
      </c>
      <c r="N83">
        <v>0</v>
      </c>
      <c r="O83">
        <v>119.733058</v>
      </c>
      <c r="P83">
        <v>100.20869999999999</v>
      </c>
      <c r="Q83">
        <v>9.6723180000000006</v>
      </c>
      <c r="R83">
        <v>41.042095000000003</v>
      </c>
      <c r="S83">
        <v>25.550895000000001</v>
      </c>
      <c r="T83">
        <v>0</v>
      </c>
      <c r="U83">
        <v>405.45311400000003</v>
      </c>
      <c r="V83">
        <v>17.497116999999999</v>
      </c>
      <c r="W83">
        <v>43.489607999999997</v>
      </c>
      <c r="X83">
        <v>95.212788000000003</v>
      </c>
      <c r="Y83">
        <v>0</v>
      </c>
      <c r="Z83">
        <v>6.3134389999999998</v>
      </c>
      <c r="AA83">
        <v>27.205181</v>
      </c>
      <c r="AB83">
        <v>38.253698</v>
      </c>
      <c r="AC83">
        <v>18.740169000000002</v>
      </c>
      <c r="AD83">
        <v>35.382040000000003</v>
      </c>
      <c r="AE83">
        <v>47.864474000000001</v>
      </c>
      <c r="AF83">
        <v>37.80395</v>
      </c>
      <c r="AG83">
        <v>19.336503</v>
      </c>
      <c r="AH83">
        <v>135.88241600000001</v>
      </c>
      <c r="AI83">
        <v>0</v>
      </c>
      <c r="AJ83">
        <v>0</v>
      </c>
      <c r="AK83">
        <v>25.432967999999999</v>
      </c>
      <c r="AL83">
        <v>23.626016</v>
      </c>
      <c r="AM83">
        <v>15.301479</v>
      </c>
      <c r="AN83">
        <v>0.57417200000000002</v>
      </c>
      <c r="AO83">
        <v>1.992556</v>
      </c>
      <c r="AP83">
        <v>6.4493739999999997</v>
      </c>
      <c r="AQ83">
        <v>60.264640999999997</v>
      </c>
      <c r="AR83">
        <v>49.703515000000003</v>
      </c>
      <c r="AS83">
        <v>21.489974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57.12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2558.1130780000008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330.698489</v>
      </c>
      <c r="L84">
        <v>632.37992699999995</v>
      </c>
      <c r="M84">
        <v>89.074399999999997</v>
      </c>
      <c r="N84">
        <v>0</v>
      </c>
      <c r="O84">
        <v>119.733058</v>
      </c>
      <c r="P84">
        <v>100.20869999999999</v>
      </c>
      <c r="Q84">
        <v>9.6723180000000006</v>
      </c>
      <c r="R84">
        <v>41.042095000000003</v>
      </c>
      <c r="S84">
        <v>25.550895000000001</v>
      </c>
      <c r="T84">
        <v>0</v>
      </c>
      <c r="U84">
        <v>405.45311400000003</v>
      </c>
      <c r="V84">
        <v>17.497116999999999</v>
      </c>
      <c r="W84">
        <v>43.489607999999997</v>
      </c>
      <c r="X84">
        <v>95.212788000000003</v>
      </c>
      <c r="Y84">
        <v>0</v>
      </c>
      <c r="Z84">
        <v>0</v>
      </c>
      <c r="AA84">
        <v>27.205181</v>
      </c>
      <c r="AB84">
        <v>25.425028999999999</v>
      </c>
      <c r="AC84">
        <v>0</v>
      </c>
      <c r="AD84">
        <v>26.475138999999999</v>
      </c>
      <c r="AE84">
        <v>47.864474000000001</v>
      </c>
      <c r="AF84">
        <v>25.77542</v>
      </c>
      <c r="AG84">
        <v>19.336503</v>
      </c>
      <c r="AH84">
        <v>87.654244000000006</v>
      </c>
      <c r="AI84">
        <v>0</v>
      </c>
      <c r="AJ84">
        <v>0</v>
      </c>
      <c r="AK84">
        <v>25.432967999999999</v>
      </c>
      <c r="AL84">
        <v>12.938057000000001</v>
      </c>
      <c r="AM84">
        <v>15.301479</v>
      </c>
      <c r="AN84">
        <v>0.57417200000000002</v>
      </c>
      <c r="AO84">
        <v>1.992556</v>
      </c>
      <c r="AP84">
        <v>6.4493739999999997</v>
      </c>
      <c r="AQ84">
        <v>60.264640999999997</v>
      </c>
      <c r="AR84">
        <v>10.688928000000001</v>
      </c>
      <c r="AS84">
        <v>21.489974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55.19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2399.4346520000004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330.698489</v>
      </c>
      <c r="L85">
        <v>632.37992699999995</v>
      </c>
      <c r="M85">
        <v>89.074399999999997</v>
      </c>
      <c r="N85">
        <v>0</v>
      </c>
      <c r="O85">
        <v>119.733058</v>
      </c>
      <c r="P85">
        <v>100.20869999999999</v>
      </c>
      <c r="Q85">
        <v>9.6723180000000006</v>
      </c>
      <c r="R85">
        <v>41.042095000000003</v>
      </c>
      <c r="S85">
        <v>25.550895000000001</v>
      </c>
      <c r="T85">
        <v>0</v>
      </c>
      <c r="U85">
        <v>405.45311400000003</v>
      </c>
      <c r="V85">
        <v>17.497116999999999</v>
      </c>
      <c r="W85">
        <v>43.489607999999997</v>
      </c>
      <c r="X85">
        <v>95.212788000000003</v>
      </c>
      <c r="Y85">
        <v>0</v>
      </c>
      <c r="Z85">
        <v>0</v>
      </c>
      <c r="AA85">
        <v>13.538341000000001</v>
      </c>
      <c r="AB85">
        <v>11.615494999999999</v>
      </c>
      <c r="AC85">
        <v>0</v>
      </c>
      <c r="AD85">
        <v>17.650092000000001</v>
      </c>
      <c r="AE85">
        <v>31.909649000000002</v>
      </c>
      <c r="AF85">
        <v>17.183613999999999</v>
      </c>
      <c r="AG85">
        <v>19.336503</v>
      </c>
      <c r="AH85">
        <v>73.350831999999997</v>
      </c>
      <c r="AI85">
        <v>0</v>
      </c>
      <c r="AJ85">
        <v>0</v>
      </c>
      <c r="AK85">
        <v>25.432967999999999</v>
      </c>
      <c r="AL85">
        <v>12.938057000000001</v>
      </c>
      <c r="AM85">
        <v>10.221636</v>
      </c>
      <c r="AN85">
        <v>0.57417200000000002</v>
      </c>
      <c r="AO85">
        <v>2.5618569999999998</v>
      </c>
      <c r="AP85">
        <v>6.4493739999999997</v>
      </c>
      <c r="AQ85">
        <v>60.264640999999997</v>
      </c>
      <c r="AR85">
        <v>8.5511420000000005</v>
      </c>
      <c r="AS85">
        <v>21.489974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54.22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2316.6648600000003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330.698489</v>
      </c>
      <c r="L86">
        <v>632.37992699999995</v>
      </c>
      <c r="M86">
        <v>89.074399999999997</v>
      </c>
      <c r="N86">
        <v>0</v>
      </c>
      <c r="O86">
        <v>119.733058</v>
      </c>
      <c r="P86">
        <v>100.20869999999999</v>
      </c>
      <c r="Q86">
        <v>9.6723180000000006</v>
      </c>
      <c r="R86">
        <v>41.042095000000003</v>
      </c>
      <c r="S86">
        <v>25.550895000000001</v>
      </c>
      <c r="T86">
        <v>0</v>
      </c>
      <c r="U86">
        <v>405.45311400000003</v>
      </c>
      <c r="V86">
        <v>17.497116999999999</v>
      </c>
      <c r="W86">
        <v>43.489607999999997</v>
      </c>
      <c r="X86">
        <v>95.212788000000003</v>
      </c>
      <c r="Y86">
        <v>0</v>
      </c>
      <c r="Z86">
        <v>0</v>
      </c>
      <c r="AA86">
        <v>0</v>
      </c>
      <c r="AB86">
        <v>11.615494999999999</v>
      </c>
      <c r="AC86">
        <v>0</v>
      </c>
      <c r="AD86">
        <v>8.8250460000000004</v>
      </c>
      <c r="AE86">
        <v>31.909649000000002</v>
      </c>
      <c r="AF86">
        <v>17.183613999999999</v>
      </c>
      <c r="AG86">
        <v>19.336503</v>
      </c>
      <c r="AH86">
        <v>55.013123999999998</v>
      </c>
      <c r="AI86">
        <v>0</v>
      </c>
      <c r="AJ86">
        <v>0</v>
      </c>
      <c r="AK86">
        <v>25.432967999999999</v>
      </c>
      <c r="AL86">
        <v>12.938057000000001</v>
      </c>
      <c r="AM86">
        <v>10.221636</v>
      </c>
      <c r="AN86">
        <v>0.57417200000000002</v>
      </c>
      <c r="AO86">
        <v>2.5618569999999998</v>
      </c>
      <c r="AP86">
        <v>6.4493739999999997</v>
      </c>
      <c r="AQ86">
        <v>60.264640999999997</v>
      </c>
      <c r="AR86">
        <v>8.5511420000000005</v>
      </c>
      <c r="AS86">
        <v>21.489974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51.31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2273.0537650000001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330.698489</v>
      </c>
      <c r="L87">
        <v>632.37992699999995</v>
      </c>
      <c r="M87">
        <v>89.074399999999997</v>
      </c>
      <c r="N87">
        <v>0</v>
      </c>
      <c r="O87">
        <v>119.733058</v>
      </c>
      <c r="P87">
        <v>100.20869999999999</v>
      </c>
      <c r="Q87">
        <v>9.6723180000000006</v>
      </c>
      <c r="R87">
        <v>41.042095000000003</v>
      </c>
      <c r="S87">
        <v>25.550895000000001</v>
      </c>
      <c r="T87">
        <v>0</v>
      </c>
      <c r="U87">
        <v>405.45311400000003</v>
      </c>
      <c r="V87">
        <v>17.497116999999999</v>
      </c>
      <c r="W87">
        <v>43.489607999999997</v>
      </c>
      <c r="X87">
        <v>95.212788000000003</v>
      </c>
      <c r="Y87">
        <v>0</v>
      </c>
      <c r="Z87">
        <v>0</v>
      </c>
      <c r="AA87">
        <v>0</v>
      </c>
      <c r="AB87">
        <v>11.615494999999999</v>
      </c>
      <c r="AC87">
        <v>0</v>
      </c>
      <c r="AD87">
        <v>1.2789919999999999</v>
      </c>
      <c r="AE87">
        <v>31.909649000000002</v>
      </c>
      <c r="AF87">
        <v>17.183613999999999</v>
      </c>
      <c r="AG87">
        <v>19.336503</v>
      </c>
      <c r="AH87">
        <v>36.675415999999998</v>
      </c>
      <c r="AI87">
        <v>0</v>
      </c>
      <c r="AJ87">
        <v>0</v>
      </c>
      <c r="AK87">
        <v>25.432967999999999</v>
      </c>
      <c r="AL87">
        <v>12.938057000000001</v>
      </c>
      <c r="AM87">
        <v>5.1108180000000001</v>
      </c>
      <c r="AN87">
        <v>0.57417200000000002</v>
      </c>
      <c r="AO87">
        <v>2.5618569999999998</v>
      </c>
      <c r="AP87">
        <v>5.5811890000000002</v>
      </c>
      <c r="AQ87">
        <v>60.264640999999997</v>
      </c>
      <c r="AR87">
        <v>8.5511420000000005</v>
      </c>
      <c r="AS87">
        <v>21.489974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48.41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2238.2910000000002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330.698489</v>
      </c>
      <c r="L88">
        <v>566.06306800000004</v>
      </c>
      <c r="M88">
        <v>89.074399999999997</v>
      </c>
      <c r="N88">
        <v>0</v>
      </c>
      <c r="O88">
        <v>119.733058</v>
      </c>
      <c r="P88">
        <v>100.20869999999999</v>
      </c>
      <c r="Q88">
        <v>9.6723180000000006</v>
      </c>
      <c r="R88">
        <v>41.042095000000003</v>
      </c>
      <c r="S88">
        <v>25.550895000000001</v>
      </c>
      <c r="T88">
        <v>0</v>
      </c>
      <c r="U88">
        <v>405.45311400000003</v>
      </c>
      <c r="V88">
        <v>17.497116999999999</v>
      </c>
      <c r="W88">
        <v>43.489607999999997</v>
      </c>
      <c r="X88">
        <v>95.212788000000003</v>
      </c>
      <c r="Y88">
        <v>0</v>
      </c>
      <c r="Z88">
        <v>0</v>
      </c>
      <c r="AA88">
        <v>0</v>
      </c>
      <c r="AB88">
        <v>11.615494999999999</v>
      </c>
      <c r="AC88">
        <v>0</v>
      </c>
      <c r="AD88">
        <v>1.2789919999999999</v>
      </c>
      <c r="AE88">
        <v>31.909649000000002</v>
      </c>
      <c r="AF88">
        <v>8.5918069999999993</v>
      </c>
      <c r="AG88">
        <v>19.336503</v>
      </c>
      <c r="AH88">
        <v>20.171479000000001</v>
      </c>
      <c r="AI88">
        <v>0</v>
      </c>
      <c r="AJ88">
        <v>0</v>
      </c>
      <c r="AK88">
        <v>25.432967999999999</v>
      </c>
      <c r="AL88">
        <v>12.938057000000001</v>
      </c>
      <c r="AM88">
        <v>4.9043200000000002</v>
      </c>
      <c r="AN88">
        <v>0.57417200000000002</v>
      </c>
      <c r="AO88">
        <v>2.5618569999999998</v>
      </c>
      <c r="AP88">
        <v>5.5811890000000002</v>
      </c>
      <c r="AQ88">
        <v>60.264640999999997</v>
      </c>
      <c r="AR88">
        <v>8.5511420000000005</v>
      </c>
      <c r="AS88">
        <v>21.489974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47.44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2145.7018990000006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330.698489</v>
      </c>
      <c r="L89">
        <v>566.06306800000004</v>
      </c>
      <c r="M89">
        <v>89.074399999999997</v>
      </c>
      <c r="N89">
        <v>0</v>
      </c>
      <c r="O89">
        <v>119.733058</v>
      </c>
      <c r="P89">
        <v>100.20869999999999</v>
      </c>
      <c r="Q89">
        <v>9.6723180000000006</v>
      </c>
      <c r="R89">
        <v>41.042095000000003</v>
      </c>
      <c r="S89">
        <v>25.550895000000001</v>
      </c>
      <c r="T89">
        <v>0</v>
      </c>
      <c r="U89">
        <v>405.45311400000003</v>
      </c>
      <c r="V89">
        <v>17.497116999999999</v>
      </c>
      <c r="W89">
        <v>43.489607999999997</v>
      </c>
      <c r="X89">
        <v>95.212788000000003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1.2789919999999999</v>
      </c>
      <c r="AE89">
        <v>31.909649000000002</v>
      </c>
      <c r="AF89">
        <v>8.5918069999999993</v>
      </c>
      <c r="AG89">
        <v>19.336503</v>
      </c>
      <c r="AH89">
        <v>20.171479000000001</v>
      </c>
      <c r="AI89">
        <v>0</v>
      </c>
      <c r="AJ89">
        <v>0</v>
      </c>
      <c r="AK89">
        <v>25.432967999999999</v>
      </c>
      <c r="AL89">
        <v>12.938057000000001</v>
      </c>
      <c r="AM89">
        <v>4.6461980000000001</v>
      </c>
      <c r="AN89">
        <v>0.57417200000000002</v>
      </c>
      <c r="AO89">
        <v>2.5618569999999998</v>
      </c>
      <c r="AP89">
        <v>5.5811890000000002</v>
      </c>
      <c r="AQ89">
        <v>58.129759999999997</v>
      </c>
      <c r="AR89">
        <v>49.703515000000003</v>
      </c>
      <c r="AS89">
        <v>21.489974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45.51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2170.9157740000005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330.698489</v>
      </c>
      <c r="L90">
        <v>566.06306800000004</v>
      </c>
      <c r="M90">
        <v>89.074399999999997</v>
      </c>
      <c r="N90">
        <v>0</v>
      </c>
      <c r="O90">
        <v>119.733058</v>
      </c>
      <c r="P90">
        <v>100.20869999999999</v>
      </c>
      <c r="Q90">
        <v>9.6723180000000006</v>
      </c>
      <c r="R90">
        <v>41.042095000000003</v>
      </c>
      <c r="S90">
        <v>25.550895000000001</v>
      </c>
      <c r="T90">
        <v>0</v>
      </c>
      <c r="U90">
        <v>405.45311400000003</v>
      </c>
      <c r="V90">
        <v>17.497116999999999</v>
      </c>
      <c r="W90">
        <v>43.489607999999997</v>
      </c>
      <c r="X90">
        <v>95.212788000000003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1.2789919999999999</v>
      </c>
      <c r="AE90">
        <v>31.909649000000002</v>
      </c>
      <c r="AF90">
        <v>8.5918069999999993</v>
      </c>
      <c r="AG90">
        <v>19.336503</v>
      </c>
      <c r="AH90">
        <v>20.171479000000001</v>
      </c>
      <c r="AI90">
        <v>0</v>
      </c>
      <c r="AJ90">
        <v>0</v>
      </c>
      <c r="AK90">
        <v>25.432967999999999</v>
      </c>
      <c r="AL90">
        <v>12.938057000000001</v>
      </c>
      <c r="AM90">
        <v>0</v>
      </c>
      <c r="AN90">
        <v>0.57417200000000002</v>
      </c>
      <c r="AO90">
        <v>2.5618569999999998</v>
      </c>
      <c r="AP90">
        <v>5.5811890000000002</v>
      </c>
      <c r="AQ90">
        <v>45.137484000000001</v>
      </c>
      <c r="AR90">
        <v>49.703515000000003</v>
      </c>
      <c r="AS90">
        <v>21.489974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44.54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2152.3073000000004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330.698489</v>
      </c>
      <c r="L91">
        <v>632.37992699999995</v>
      </c>
      <c r="M91">
        <v>89.074399999999997</v>
      </c>
      <c r="N91">
        <v>0</v>
      </c>
      <c r="O91">
        <v>119.733058</v>
      </c>
      <c r="P91">
        <v>100.20869999999999</v>
      </c>
      <c r="Q91">
        <v>9.6723180000000006</v>
      </c>
      <c r="R91">
        <v>41.042095000000003</v>
      </c>
      <c r="S91">
        <v>25.550895000000001</v>
      </c>
      <c r="T91">
        <v>0</v>
      </c>
      <c r="U91">
        <v>405.45311400000003</v>
      </c>
      <c r="V91">
        <v>17.497116999999999</v>
      </c>
      <c r="W91">
        <v>43.489607999999997</v>
      </c>
      <c r="X91">
        <v>95.212788000000003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1.2789919999999999</v>
      </c>
      <c r="AE91">
        <v>31.909649000000002</v>
      </c>
      <c r="AF91">
        <v>8.5918069999999993</v>
      </c>
      <c r="AG91">
        <v>19.336503</v>
      </c>
      <c r="AH91">
        <v>20.171479000000001</v>
      </c>
      <c r="AI91">
        <v>0</v>
      </c>
      <c r="AJ91">
        <v>0</v>
      </c>
      <c r="AK91">
        <v>25.432967999999999</v>
      </c>
      <c r="AL91">
        <v>12.938057000000001</v>
      </c>
      <c r="AM91">
        <v>0</v>
      </c>
      <c r="AN91">
        <v>0.57417200000000002</v>
      </c>
      <c r="AO91">
        <v>2.5618569999999998</v>
      </c>
      <c r="AP91">
        <v>5.2091099999999999</v>
      </c>
      <c r="AQ91">
        <v>45.137484000000001</v>
      </c>
      <c r="AR91">
        <v>12.826714000000001</v>
      </c>
      <c r="AS91">
        <v>13.024226000000001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40.659999999999997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2169.0295310000001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330.698489</v>
      </c>
      <c r="L92">
        <v>632.37992699999995</v>
      </c>
      <c r="M92">
        <v>89.074399999999997</v>
      </c>
      <c r="N92">
        <v>0</v>
      </c>
      <c r="O92">
        <v>119.733058</v>
      </c>
      <c r="P92">
        <v>100.20869999999999</v>
      </c>
      <c r="Q92">
        <v>9.6723180000000006</v>
      </c>
      <c r="R92">
        <v>41.042095000000003</v>
      </c>
      <c r="S92">
        <v>25.550895000000001</v>
      </c>
      <c r="T92">
        <v>0</v>
      </c>
      <c r="U92">
        <v>405.45311400000003</v>
      </c>
      <c r="V92">
        <v>17.497116999999999</v>
      </c>
      <c r="W92">
        <v>43.489607999999997</v>
      </c>
      <c r="X92">
        <v>95.212788000000003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1.2789919999999999</v>
      </c>
      <c r="AE92">
        <v>31.909649000000002</v>
      </c>
      <c r="AF92">
        <v>8.5918069999999993</v>
      </c>
      <c r="AG92">
        <v>19.336503</v>
      </c>
      <c r="AH92">
        <v>20.171479000000001</v>
      </c>
      <c r="AI92">
        <v>0</v>
      </c>
      <c r="AJ92">
        <v>0</v>
      </c>
      <c r="AK92">
        <v>25.432967999999999</v>
      </c>
      <c r="AL92">
        <v>12.938057000000001</v>
      </c>
      <c r="AM92">
        <v>0</v>
      </c>
      <c r="AN92">
        <v>0.57417200000000002</v>
      </c>
      <c r="AO92">
        <v>2.5618569999999998</v>
      </c>
      <c r="AP92">
        <v>5.2091099999999999</v>
      </c>
      <c r="AQ92">
        <v>45.137484000000001</v>
      </c>
      <c r="AR92">
        <v>10.688928000000001</v>
      </c>
      <c r="AS92">
        <v>13.024226000000001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39.700000000000003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2165.9317450000003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330.698489</v>
      </c>
      <c r="L93">
        <v>566.06306800000004</v>
      </c>
      <c r="M93">
        <v>89.074399999999997</v>
      </c>
      <c r="N93">
        <v>0</v>
      </c>
      <c r="O93">
        <v>119.733058</v>
      </c>
      <c r="P93">
        <v>100.20869999999999</v>
      </c>
      <c r="Q93">
        <v>9.6723180000000006</v>
      </c>
      <c r="R93">
        <v>41.042095000000003</v>
      </c>
      <c r="S93">
        <v>25.550895000000001</v>
      </c>
      <c r="T93">
        <v>0</v>
      </c>
      <c r="U93">
        <v>405.45311400000003</v>
      </c>
      <c r="V93">
        <v>17.497116999999999</v>
      </c>
      <c r="W93">
        <v>43.489607999999997</v>
      </c>
      <c r="X93">
        <v>95.212788000000003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1.2789919999999999</v>
      </c>
      <c r="AE93">
        <v>31.909649000000002</v>
      </c>
      <c r="AF93">
        <v>8.5918069999999993</v>
      </c>
      <c r="AG93">
        <v>19.336503</v>
      </c>
      <c r="AH93">
        <v>20.171479000000001</v>
      </c>
      <c r="AI93">
        <v>0</v>
      </c>
      <c r="AJ93">
        <v>0</v>
      </c>
      <c r="AK93">
        <v>25.432967999999999</v>
      </c>
      <c r="AL93">
        <v>2.2500969999999998</v>
      </c>
      <c r="AM93">
        <v>0</v>
      </c>
      <c r="AN93">
        <v>0.57417200000000002</v>
      </c>
      <c r="AO93">
        <v>2.5618569999999998</v>
      </c>
      <c r="AP93">
        <v>5.2091099999999999</v>
      </c>
      <c r="AQ93">
        <v>32.938164</v>
      </c>
      <c r="AR93">
        <v>8.5511420000000005</v>
      </c>
      <c r="AS93">
        <v>9.7681699999999996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39.700000000000003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2071.3337640000004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330.698489</v>
      </c>
      <c r="L94">
        <v>566.06306800000004</v>
      </c>
      <c r="M94">
        <v>89.074399999999997</v>
      </c>
      <c r="N94">
        <v>0</v>
      </c>
      <c r="O94">
        <v>119.733058</v>
      </c>
      <c r="P94">
        <v>100.20869999999999</v>
      </c>
      <c r="Q94">
        <v>9.6723180000000006</v>
      </c>
      <c r="R94">
        <v>41.042095000000003</v>
      </c>
      <c r="S94">
        <v>25.550895000000001</v>
      </c>
      <c r="T94">
        <v>0</v>
      </c>
      <c r="U94">
        <v>405.45311400000003</v>
      </c>
      <c r="V94">
        <v>17.497116999999999</v>
      </c>
      <c r="W94">
        <v>43.489607999999997</v>
      </c>
      <c r="X94">
        <v>95.212788000000003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1.2789919999999999</v>
      </c>
      <c r="AE94">
        <v>31.909649000000002</v>
      </c>
      <c r="AF94">
        <v>8.5918069999999993</v>
      </c>
      <c r="AG94">
        <v>19.336503</v>
      </c>
      <c r="AH94">
        <v>20.171479000000001</v>
      </c>
      <c r="AI94">
        <v>0</v>
      </c>
      <c r="AJ94">
        <v>0</v>
      </c>
      <c r="AK94">
        <v>25.432967999999999</v>
      </c>
      <c r="AL94">
        <v>2.2500969999999998</v>
      </c>
      <c r="AM94">
        <v>0</v>
      </c>
      <c r="AN94">
        <v>0.57417200000000002</v>
      </c>
      <c r="AO94">
        <v>2.5618569999999998</v>
      </c>
      <c r="AP94">
        <v>5.2091099999999999</v>
      </c>
      <c r="AQ94">
        <v>30.13232</v>
      </c>
      <c r="AR94">
        <v>8.5511420000000005</v>
      </c>
      <c r="AS94">
        <v>9.7681699999999996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35.82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2064.6479200000003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330.698489</v>
      </c>
      <c r="L95">
        <v>498.28906799999999</v>
      </c>
      <c r="M95">
        <v>89.074399999999997</v>
      </c>
      <c r="N95">
        <v>0</v>
      </c>
      <c r="O95">
        <v>119.733058</v>
      </c>
      <c r="P95">
        <v>100.20869999999999</v>
      </c>
      <c r="Q95">
        <v>9.6723180000000006</v>
      </c>
      <c r="R95">
        <v>41.042095000000003</v>
      </c>
      <c r="S95">
        <v>25.550895000000001</v>
      </c>
      <c r="T95">
        <v>0</v>
      </c>
      <c r="U95">
        <v>405.45311400000003</v>
      </c>
      <c r="V95">
        <v>17.497116999999999</v>
      </c>
      <c r="W95">
        <v>43.489607999999997</v>
      </c>
      <c r="X95">
        <v>95.212788000000003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31.909649000000002</v>
      </c>
      <c r="AF95">
        <v>8.5918069999999993</v>
      </c>
      <c r="AG95">
        <v>19.336503</v>
      </c>
      <c r="AH95">
        <v>20.171479000000001</v>
      </c>
      <c r="AI95">
        <v>0</v>
      </c>
      <c r="AJ95">
        <v>0</v>
      </c>
      <c r="AK95">
        <v>25.432967999999999</v>
      </c>
      <c r="AL95">
        <v>2.2500969999999998</v>
      </c>
      <c r="AM95">
        <v>0</v>
      </c>
      <c r="AN95">
        <v>0.57417200000000002</v>
      </c>
      <c r="AO95">
        <v>2.5618569999999998</v>
      </c>
      <c r="AP95">
        <v>5.2091099999999999</v>
      </c>
      <c r="AQ95">
        <v>30.13232</v>
      </c>
      <c r="AR95">
        <v>8.5511420000000005</v>
      </c>
      <c r="AS95">
        <v>9.7681699999999996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32.92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1993.9739200000001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330.698489</v>
      </c>
      <c r="L96">
        <v>498.28906799999999</v>
      </c>
      <c r="M96">
        <v>89.074399999999997</v>
      </c>
      <c r="N96">
        <v>0</v>
      </c>
      <c r="O96">
        <v>119.733058</v>
      </c>
      <c r="P96">
        <v>100.20869999999999</v>
      </c>
      <c r="Q96">
        <v>9.6723180000000006</v>
      </c>
      <c r="R96">
        <v>41.042095000000003</v>
      </c>
      <c r="S96">
        <v>25.550895000000001</v>
      </c>
      <c r="T96">
        <v>0</v>
      </c>
      <c r="U96">
        <v>405.45311400000003</v>
      </c>
      <c r="V96">
        <v>17.497116999999999</v>
      </c>
      <c r="W96">
        <v>43.489607999999997</v>
      </c>
      <c r="X96">
        <v>95.212788000000003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31.909649000000002</v>
      </c>
      <c r="AF96">
        <v>8.5918069999999993</v>
      </c>
      <c r="AG96">
        <v>19.336503</v>
      </c>
      <c r="AH96">
        <v>20.171479000000001</v>
      </c>
      <c r="AI96">
        <v>0</v>
      </c>
      <c r="AJ96">
        <v>0</v>
      </c>
      <c r="AK96">
        <v>25.432967999999999</v>
      </c>
      <c r="AL96">
        <v>2.2500969999999998</v>
      </c>
      <c r="AM96">
        <v>0</v>
      </c>
      <c r="AN96">
        <v>0.57417200000000002</v>
      </c>
      <c r="AO96">
        <v>2.5618569999999998</v>
      </c>
      <c r="AP96">
        <v>5.2091099999999999</v>
      </c>
      <c r="AQ96">
        <v>30.13232</v>
      </c>
      <c r="AR96">
        <v>8.5511420000000005</v>
      </c>
      <c r="AS96">
        <v>9.7681699999999996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31.95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1993.0039200000001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330.698489</v>
      </c>
      <c r="L97">
        <v>498.28906799999999</v>
      </c>
      <c r="M97">
        <v>89.074399999999997</v>
      </c>
      <c r="N97">
        <v>0</v>
      </c>
      <c r="O97">
        <v>119.733058</v>
      </c>
      <c r="P97">
        <v>100.20869999999999</v>
      </c>
      <c r="Q97">
        <v>9.6723180000000006</v>
      </c>
      <c r="R97">
        <v>41.042095000000003</v>
      </c>
      <c r="S97">
        <v>25.550895000000001</v>
      </c>
      <c r="T97">
        <v>0</v>
      </c>
      <c r="U97">
        <v>405.45311400000003</v>
      </c>
      <c r="V97">
        <v>17.497116999999999</v>
      </c>
      <c r="W97">
        <v>43.489607999999997</v>
      </c>
      <c r="X97">
        <v>95.212788000000003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31.909649000000002</v>
      </c>
      <c r="AF97">
        <v>8.5918069999999993</v>
      </c>
      <c r="AG97">
        <v>19.336503</v>
      </c>
      <c r="AH97">
        <v>20.171479000000001</v>
      </c>
      <c r="AI97">
        <v>0</v>
      </c>
      <c r="AJ97">
        <v>0</v>
      </c>
      <c r="AK97">
        <v>25.432967999999999</v>
      </c>
      <c r="AL97">
        <v>2.2500969999999998</v>
      </c>
      <c r="AM97">
        <v>0</v>
      </c>
      <c r="AN97">
        <v>0.57417200000000002</v>
      </c>
      <c r="AO97">
        <v>2.5618569999999998</v>
      </c>
      <c r="AP97">
        <v>4.9610570000000003</v>
      </c>
      <c r="AQ97">
        <v>30.13232</v>
      </c>
      <c r="AR97">
        <v>19.240069999999999</v>
      </c>
      <c r="AS97">
        <v>9.7681699999999996</v>
      </c>
      <c r="AT97">
        <v>19.364004000000001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2001.5047950000001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330.698489</v>
      </c>
      <c r="L98">
        <v>430.51506799999999</v>
      </c>
      <c r="M98">
        <v>89.074399999999997</v>
      </c>
      <c r="N98">
        <v>0</v>
      </c>
      <c r="O98">
        <v>119.733058</v>
      </c>
      <c r="P98">
        <v>100.20869999999999</v>
      </c>
      <c r="Q98">
        <v>9.6723180000000006</v>
      </c>
      <c r="R98">
        <v>41.042095000000003</v>
      </c>
      <c r="S98">
        <v>25.550895000000001</v>
      </c>
      <c r="T98">
        <v>0</v>
      </c>
      <c r="U98">
        <v>405.45311400000003</v>
      </c>
      <c r="V98">
        <v>17.497116999999999</v>
      </c>
      <c r="W98">
        <v>43.489607999999997</v>
      </c>
      <c r="X98">
        <v>95.212788000000003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31.909649000000002</v>
      </c>
      <c r="AF98">
        <v>8.5918069999999993</v>
      </c>
      <c r="AG98">
        <v>19.336503</v>
      </c>
      <c r="AH98">
        <v>20.171479000000001</v>
      </c>
      <c r="AI98">
        <v>0</v>
      </c>
      <c r="AJ98">
        <v>0</v>
      </c>
      <c r="AK98">
        <v>25.432967999999999</v>
      </c>
      <c r="AL98">
        <v>2.2500969999999998</v>
      </c>
      <c r="AM98">
        <v>0</v>
      </c>
      <c r="AN98">
        <v>0.57417200000000002</v>
      </c>
      <c r="AO98">
        <v>2.5618569999999998</v>
      </c>
      <c r="AP98">
        <v>4.9610570000000003</v>
      </c>
      <c r="AQ98">
        <v>30.13232</v>
      </c>
      <c r="AR98">
        <v>21.377856000000001</v>
      </c>
      <c r="AS98">
        <v>9.7681699999999996</v>
      </c>
      <c r="AT98">
        <v>19.364004000000001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28.08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1933.9385810000001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7.6942690869999879</v>
      </c>
      <c r="L99">
        <f t="shared" si="2"/>
        <v>12.352399243750002</v>
      </c>
      <c r="M99">
        <f t="shared" si="2"/>
        <v>2.1377856000000044</v>
      </c>
      <c r="N99">
        <f t="shared" si="2"/>
        <v>0</v>
      </c>
      <c r="O99">
        <f t="shared" si="2"/>
        <v>2.8735933919999961</v>
      </c>
      <c r="P99">
        <f t="shared" si="2"/>
        <v>2.4050087999999992</v>
      </c>
      <c r="Q99">
        <f t="shared" si="2"/>
        <v>0.17166427500000014</v>
      </c>
      <c r="R99">
        <f t="shared" si="2"/>
        <v>0.93349069574999788</v>
      </c>
      <c r="S99">
        <f t="shared" si="2"/>
        <v>0.44632049650000061</v>
      </c>
      <c r="T99">
        <f t="shared" si="2"/>
        <v>0</v>
      </c>
      <c r="U99">
        <f t="shared" si="2"/>
        <v>9.730874736000013</v>
      </c>
      <c r="V99">
        <f t="shared" si="2"/>
        <v>0.40742643999999928</v>
      </c>
      <c r="W99">
        <f t="shared" si="2"/>
        <v>1.035509318249999</v>
      </c>
      <c r="X99">
        <f t="shared" si="2"/>
        <v>2.2851250670000005</v>
      </c>
      <c r="Y99">
        <f t="shared" si="2"/>
        <v>0</v>
      </c>
      <c r="Z99">
        <f t="shared" si="2"/>
        <v>6.4199407749999979E-2</v>
      </c>
      <c r="AA99">
        <f t="shared" si="2"/>
        <v>0.15298936775000002</v>
      </c>
      <c r="AB99">
        <f t="shared" si="2"/>
        <v>0.22963834324999999</v>
      </c>
      <c r="AC99">
        <f t="shared" si="2"/>
        <v>6.0933907499999995E-2</v>
      </c>
      <c r="AD99">
        <f t="shared" si="2"/>
        <v>0.17460417575000003</v>
      </c>
      <c r="AE99">
        <f t="shared" si="2"/>
        <v>0.62622686975000053</v>
      </c>
      <c r="AF99">
        <f t="shared" si="2"/>
        <v>0.3239111205000002</v>
      </c>
      <c r="AG99">
        <f t="shared" si="2"/>
        <v>0.4640760719999999</v>
      </c>
      <c r="AH99">
        <f t="shared" si="2"/>
        <v>0.99940508850000098</v>
      </c>
      <c r="AI99">
        <f t="shared" si="2"/>
        <v>8.4082419249999985E-2</v>
      </c>
      <c r="AJ99">
        <f t="shared" si="2"/>
        <v>0</v>
      </c>
      <c r="AK99">
        <f t="shared" si="2"/>
        <v>0.61039123200000089</v>
      </c>
      <c r="AL99">
        <f t="shared" si="2"/>
        <v>0.44189088700000051</v>
      </c>
      <c r="AM99">
        <f t="shared" si="2"/>
        <v>9.0311120499999953E-2</v>
      </c>
      <c r="AN99">
        <f t="shared" si="2"/>
        <v>1.378012799999998E-2</v>
      </c>
      <c r="AO99">
        <f t="shared" si="2"/>
        <v>4.7394356500000019E-2</v>
      </c>
      <c r="AP99">
        <f t="shared" si="2"/>
        <v>0.1484596289999999</v>
      </c>
      <c r="AQ99">
        <f t="shared" si="2"/>
        <v>0.63771945375000005</v>
      </c>
      <c r="AR99">
        <f t="shared" si="2"/>
        <v>0.4013692455000003</v>
      </c>
      <c r="AS99">
        <f t="shared" si="2"/>
        <v>0.33137930075000066</v>
      </c>
      <c r="AT99">
        <f t="shared" si="2"/>
        <v>0.43534419550000042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1.1198549999999998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49.931428471750003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M2" t="s">
        <v>27</v>
      </c>
      <c r="V2" t="s">
        <v>17</v>
      </c>
      <c r="W2" t="s">
        <v>19</v>
      </c>
      <c r="AA2" t="s">
        <v>7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22.564976999999999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22.564976999999999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22.564976999999999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22.564976999999999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22.564976999999999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22.564976999999999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11.341825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15.923360000000001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27.265185000000002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45.386389999999999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45.386389999999999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45.386389999999999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45.386389999999999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45.386389999999999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45.386389999999999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45.386389999999999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45.386389999999999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45.386389999999999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45.386389999999999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45.386389999999999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45.386389999999999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45.386389999999999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45.386389999999999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47.741441000000002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47.741441000000002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50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50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50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50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50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45.386389999999999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45.386389999999999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45.386389999999999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45.386389999999999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36.866416999999998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36.866416999999998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36.866416999999998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36.866416999999998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37.196314999999998</v>
      </c>
      <c r="W71">
        <v>0.58231200000000005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37.778627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37.196314999999998</v>
      </c>
      <c r="W72">
        <v>0.23847699999999999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37.434792000000002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28.605905</v>
      </c>
      <c r="W73">
        <v>0.23847699999999999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28.844382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28.605905</v>
      </c>
      <c r="W74">
        <v>0.23847699999999999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28.844382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28.605905</v>
      </c>
      <c r="W75">
        <v>0.23847699999999999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28.844382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28.605905</v>
      </c>
      <c r="W76">
        <v>0.23847699999999999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28.844382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28.605905</v>
      </c>
      <c r="W77">
        <v>0.23847699999999999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28.844382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28.605905</v>
      </c>
      <c r="W78">
        <v>0.23847699999999999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28.844382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2.83545625E-3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0.10084479625000001</v>
      </c>
      <c r="W99">
        <f t="shared" si="2"/>
        <v>0.1771176505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0.28079790300000002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45227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217.84</v>
      </c>
      <c r="C3" s="34">
        <v>58.09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118.51</v>
      </c>
      <c r="N3">
        <v>132.84</v>
      </c>
      <c r="O3">
        <v>101.41</v>
      </c>
      <c r="P3">
        <v>2.4900000000000002</v>
      </c>
      <c r="Q3">
        <v>4</v>
      </c>
      <c r="R3" s="93">
        <v>0</v>
      </c>
      <c r="S3" s="93">
        <v>0</v>
      </c>
      <c r="T3" s="93">
        <v>0</v>
      </c>
      <c r="U3">
        <v>2.4700000000000002</v>
      </c>
      <c r="V3">
        <v>0</v>
      </c>
      <c r="W3">
        <v>2.89</v>
      </c>
      <c r="X3">
        <v>25</v>
      </c>
      <c r="Y3">
        <v>8.34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26.96</v>
      </c>
      <c r="AI3">
        <v>26.96</v>
      </c>
      <c r="AJ3">
        <v>27.11</v>
      </c>
      <c r="AK3">
        <v>0</v>
      </c>
      <c r="AL3">
        <v>0</v>
      </c>
    </row>
    <row r="4" spans="1:38">
      <c r="A4" t="s">
        <v>46</v>
      </c>
      <c r="B4" s="34">
        <v>217.84</v>
      </c>
      <c r="C4" s="34">
        <v>58.09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118.51</v>
      </c>
      <c r="N4">
        <v>132.84</v>
      </c>
      <c r="O4">
        <v>101.41</v>
      </c>
      <c r="P4">
        <v>2.4900000000000002</v>
      </c>
      <c r="Q4">
        <v>4</v>
      </c>
      <c r="R4" s="93">
        <v>0</v>
      </c>
      <c r="S4" s="93">
        <v>0</v>
      </c>
      <c r="T4" s="93">
        <v>0</v>
      </c>
      <c r="U4">
        <v>2.4700000000000002</v>
      </c>
      <c r="V4">
        <v>0</v>
      </c>
      <c r="W4">
        <v>2.89</v>
      </c>
      <c r="X4">
        <v>24.5</v>
      </c>
      <c r="Y4">
        <v>8.16</v>
      </c>
      <c r="Z4">
        <v>8.17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26.74</v>
      </c>
      <c r="AI4">
        <v>26.74</v>
      </c>
      <c r="AJ4">
        <v>27.11</v>
      </c>
      <c r="AK4">
        <v>0</v>
      </c>
      <c r="AL4">
        <v>0</v>
      </c>
    </row>
    <row r="5" spans="1:38">
      <c r="A5" t="s">
        <v>47</v>
      </c>
      <c r="B5" s="34">
        <v>217.84</v>
      </c>
      <c r="C5" s="34">
        <v>58.09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118.51</v>
      </c>
      <c r="N5">
        <v>132.84</v>
      </c>
      <c r="O5">
        <v>101.41</v>
      </c>
      <c r="P5">
        <v>2.4900000000000002</v>
      </c>
      <c r="Q5">
        <v>4</v>
      </c>
      <c r="R5" s="93">
        <v>0</v>
      </c>
      <c r="S5" s="93">
        <v>0</v>
      </c>
      <c r="T5" s="93">
        <v>0</v>
      </c>
      <c r="U5">
        <v>2.4700000000000002</v>
      </c>
      <c r="V5">
        <v>0</v>
      </c>
      <c r="W5">
        <v>2.89</v>
      </c>
      <c r="X5">
        <v>24</v>
      </c>
      <c r="Y5">
        <v>8</v>
      </c>
      <c r="Z5">
        <v>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26.66</v>
      </c>
      <c r="AI5">
        <v>26.66</v>
      </c>
      <c r="AJ5">
        <v>27.11</v>
      </c>
      <c r="AK5">
        <v>0</v>
      </c>
      <c r="AL5">
        <v>0</v>
      </c>
    </row>
    <row r="6" spans="1:38">
      <c r="A6" t="s">
        <v>48</v>
      </c>
      <c r="B6" s="34">
        <v>217.84</v>
      </c>
      <c r="C6" s="34">
        <v>58.09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118.51</v>
      </c>
      <c r="N6">
        <v>132.84</v>
      </c>
      <c r="O6">
        <v>101.41</v>
      </c>
      <c r="P6">
        <v>2.4900000000000002</v>
      </c>
      <c r="Q6">
        <v>4</v>
      </c>
      <c r="R6" s="93">
        <v>0</v>
      </c>
      <c r="S6" s="93">
        <v>0</v>
      </c>
      <c r="T6" s="93">
        <v>0</v>
      </c>
      <c r="U6">
        <v>2.4700000000000002</v>
      </c>
      <c r="V6">
        <v>0</v>
      </c>
      <c r="W6">
        <v>2.89</v>
      </c>
      <c r="X6">
        <v>23.5</v>
      </c>
      <c r="Y6">
        <v>7.84</v>
      </c>
      <c r="Z6">
        <v>7.83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15.09</v>
      </c>
      <c r="AI6">
        <v>15.09</v>
      </c>
      <c r="AJ6">
        <v>27.11</v>
      </c>
      <c r="AK6">
        <v>0</v>
      </c>
      <c r="AL6">
        <v>0</v>
      </c>
    </row>
    <row r="7" spans="1:38">
      <c r="A7" t="s">
        <v>49</v>
      </c>
      <c r="B7" s="34">
        <v>217.84</v>
      </c>
      <c r="C7" s="34">
        <v>58.09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118.51</v>
      </c>
      <c r="N7">
        <v>132.84</v>
      </c>
      <c r="O7">
        <v>101.41</v>
      </c>
      <c r="P7">
        <v>2.41</v>
      </c>
      <c r="Q7">
        <v>4</v>
      </c>
      <c r="R7" s="93">
        <v>0</v>
      </c>
      <c r="S7" s="93">
        <v>0</v>
      </c>
      <c r="T7" s="93">
        <v>0</v>
      </c>
      <c r="U7">
        <v>2.4700000000000002</v>
      </c>
      <c r="V7">
        <v>0</v>
      </c>
      <c r="W7">
        <v>2.89</v>
      </c>
      <c r="X7">
        <v>23</v>
      </c>
      <c r="Y7">
        <v>7.66</v>
      </c>
      <c r="Z7">
        <v>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15.09</v>
      </c>
      <c r="AI7">
        <v>15.09</v>
      </c>
      <c r="AJ7">
        <v>27.11</v>
      </c>
      <c r="AK7">
        <v>0</v>
      </c>
      <c r="AL7">
        <v>0</v>
      </c>
    </row>
    <row r="8" spans="1:38">
      <c r="A8" t="s">
        <v>50</v>
      </c>
      <c r="B8" s="34">
        <v>217.84</v>
      </c>
      <c r="C8" s="34">
        <v>58.09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118.51</v>
      </c>
      <c r="N8">
        <v>132.84</v>
      </c>
      <c r="O8">
        <v>101.41</v>
      </c>
      <c r="P8">
        <v>2.41</v>
      </c>
      <c r="Q8">
        <v>4</v>
      </c>
      <c r="R8" s="93">
        <v>0</v>
      </c>
      <c r="S8" s="93">
        <v>0</v>
      </c>
      <c r="T8" s="93">
        <v>0</v>
      </c>
      <c r="U8">
        <v>2.4700000000000002</v>
      </c>
      <c r="V8">
        <v>0</v>
      </c>
      <c r="W8">
        <v>2.89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15.08</v>
      </c>
      <c r="AI8">
        <v>15.08</v>
      </c>
      <c r="AJ8">
        <v>27.11</v>
      </c>
      <c r="AK8">
        <v>0</v>
      </c>
      <c r="AL8">
        <v>0</v>
      </c>
    </row>
    <row r="9" spans="1:38">
      <c r="A9" t="s">
        <v>51</v>
      </c>
      <c r="B9" s="34">
        <v>217.84</v>
      </c>
      <c r="C9" s="34">
        <v>58.09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118.51</v>
      </c>
      <c r="N9">
        <v>132.84</v>
      </c>
      <c r="O9">
        <v>101.41</v>
      </c>
      <c r="P9">
        <v>2.41</v>
      </c>
      <c r="Q9">
        <v>4</v>
      </c>
      <c r="R9" s="93">
        <v>0</v>
      </c>
      <c r="S9" s="93">
        <v>0</v>
      </c>
      <c r="T9" s="93">
        <v>0</v>
      </c>
      <c r="U9">
        <v>2.4700000000000002</v>
      </c>
      <c r="V9">
        <v>0</v>
      </c>
      <c r="W9">
        <v>2.89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15.05</v>
      </c>
      <c r="AI9">
        <v>15.05</v>
      </c>
      <c r="AJ9">
        <v>27.11</v>
      </c>
      <c r="AK9">
        <v>0</v>
      </c>
      <c r="AL9">
        <v>0</v>
      </c>
    </row>
    <row r="10" spans="1:38">
      <c r="A10" t="s">
        <v>52</v>
      </c>
      <c r="B10" s="34">
        <v>217.84</v>
      </c>
      <c r="C10" s="34">
        <v>58.09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118.51</v>
      </c>
      <c r="N10">
        <v>132.84</v>
      </c>
      <c r="O10">
        <v>101.41</v>
      </c>
      <c r="P10">
        <v>2.41</v>
      </c>
      <c r="Q10">
        <v>4</v>
      </c>
      <c r="R10" s="93">
        <v>0</v>
      </c>
      <c r="S10" s="93">
        <v>0</v>
      </c>
      <c r="T10" s="93">
        <v>0</v>
      </c>
      <c r="U10">
        <v>2.4700000000000002</v>
      </c>
      <c r="V10">
        <v>0</v>
      </c>
      <c r="W10">
        <v>2.89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14.88</v>
      </c>
      <c r="AI10">
        <v>14.88</v>
      </c>
      <c r="AJ10">
        <v>27.11</v>
      </c>
      <c r="AK10">
        <v>0</v>
      </c>
      <c r="AL10">
        <v>0</v>
      </c>
    </row>
    <row r="11" spans="1:38">
      <c r="A11" t="s">
        <v>53</v>
      </c>
      <c r="B11" s="34">
        <v>217.84</v>
      </c>
      <c r="C11" s="34">
        <v>58.09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118.51</v>
      </c>
      <c r="N11">
        <v>132.84</v>
      </c>
      <c r="O11">
        <v>101.41</v>
      </c>
      <c r="P11">
        <v>2.41</v>
      </c>
      <c r="Q11">
        <v>4</v>
      </c>
      <c r="R11" s="93">
        <v>0</v>
      </c>
      <c r="S11" s="93">
        <v>0</v>
      </c>
      <c r="T11" s="93">
        <v>0</v>
      </c>
      <c r="U11">
        <v>2.4700000000000002</v>
      </c>
      <c r="V11">
        <v>0</v>
      </c>
      <c r="W11">
        <v>2.89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14.95</v>
      </c>
      <c r="AI11">
        <v>14.95</v>
      </c>
      <c r="AJ11">
        <v>27.11</v>
      </c>
      <c r="AK11">
        <v>0</v>
      </c>
      <c r="AL11">
        <v>0</v>
      </c>
    </row>
    <row r="12" spans="1:38">
      <c r="A12" t="s">
        <v>54</v>
      </c>
      <c r="B12" s="34">
        <v>217.84</v>
      </c>
      <c r="C12" s="34">
        <v>58.09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118.51</v>
      </c>
      <c r="N12">
        <v>132.84</v>
      </c>
      <c r="O12">
        <v>101.41</v>
      </c>
      <c r="P12">
        <v>2.41</v>
      </c>
      <c r="Q12">
        <v>4</v>
      </c>
      <c r="R12" s="93">
        <v>0</v>
      </c>
      <c r="S12" s="93">
        <v>0</v>
      </c>
      <c r="T12" s="93">
        <v>0</v>
      </c>
      <c r="U12">
        <v>2.4700000000000002</v>
      </c>
      <c r="V12">
        <v>0</v>
      </c>
      <c r="W12">
        <v>2.89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14.96</v>
      </c>
      <c r="AI12">
        <v>14.96</v>
      </c>
      <c r="AJ12">
        <v>27.11</v>
      </c>
      <c r="AK12">
        <v>0</v>
      </c>
      <c r="AL12">
        <v>0</v>
      </c>
    </row>
    <row r="13" spans="1:38">
      <c r="A13" t="s">
        <v>55</v>
      </c>
      <c r="B13" s="34">
        <v>217.84</v>
      </c>
      <c r="C13" s="34">
        <v>58.09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118.51</v>
      </c>
      <c r="N13">
        <v>132.84</v>
      </c>
      <c r="O13">
        <v>101.41</v>
      </c>
      <c r="P13">
        <v>2.41</v>
      </c>
      <c r="Q13">
        <v>4</v>
      </c>
      <c r="R13" s="93">
        <v>0</v>
      </c>
      <c r="S13" s="93">
        <v>0</v>
      </c>
      <c r="T13" s="93">
        <v>0</v>
      </c>
      <c r="U13">
        <v>2.4700000000000002</v>
      </c>
      <c r="V13">
        <v>0</v>
      </c>
      <c r="W13">
        <v>2.89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14.76</v>
      </c>
      <c r="AI13">
        <v>14.76</v>
      </c>
      <c r="AJ13">
        <v>27.11</v>
      </c>
      <c r="AK13">
        <v>0</v>
      </c>
      <c r="AL13">
        <v>0</v>
      </c>
    </row>
    <row r="14" spans="1:38">
      <c r="A14" t="s">
        <v>56</v>
      </c>
      <c r="B14" s="34">
        <v>217.84</v>
      </c>
      <c r="C14" s="34">
        <v>58.09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118.51</v>
      </c>
      <c r="N14">
        <v>132.84</v>
      </c>
      <c r="O14">
        <v>101.41</v>
      </c>
      <c r="P14">
        <v>2.41</v>
      </c>
      <c r="Q14">
        <v>4</v>
      </c>
      <c r="R14" s="93">
        <v>0</v>
      </c>
      <c r="S14" s="93">
        <v>0</v>
      </c>
      <c r="T14" s="93">
        <v>0</v>
      </c>
      <c r="U14">
        <v>2.4700000000000002</v>
      </c>
      <c r="V14">
        <v>0</v>
      </c>
      <c r="W14">
        <v>2.89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14.79</v>
      </c>
      <c r="AI14">
        <v>14.79</v>
      </c>
      <c r="AJ14">
        <v>27.11</v>
      </c>
      <c r="AK14">
        <v>0</v>
      </c>
      <c r="AL14">
        <v>0</v>
      </c>
    </row>
    <row r="15" spans="1:38">
      <c r="A15" t="s">
        <v>57</v>
      </c>
      <c r="B15" s="34">
        <v>217.84</v>
      </c>
      <c r="C15" s="34">
        <v>58.09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118.51</v>
      </c>
      <c r="N15">
        <v>132.84</v>
      </c>
      <c r="O15">
        <v>101.41</v>
      </c>
      <c r="P15">
        <v>2.33</v>
      </c>
      <c r="Q15">
        <v>4</v>
      </c>
      <c r="R15" s="93">
        <v>0</v>
      </c>
      <c r="S15" s="93">
        <v>0</v>
      </c>
      <c r="T15" s="93">
        <v>0</v>
      </c>
      <c r="U15">
        <v>2.39</v>
      </c>
      <c r="V15">
        <v>0</v>
      </c>
      <c r="W15">
        <v>2.84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14.92</v>
      </c>
      <c r="AI15">
        <v>14.92</v>
      </c>
      <c r="AJ15">
        <v>27.11</v>
      </c>
      <c r="AK15">
        <v>0</v>
      </c>
      <c r="AL15">
        <v>0</v>
      </c>
    </row>
    <row r="16" spans="1:38">
      <c r="A16" t="s">
        <v>58</v>
      </c>
      <c r="B16" s="34">
        <v>217.84</v>
      </c>
      <c r="C16" s="34">
        <v>58.09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118.51</v>
      </c>
      <c r="N16">
        <v>132.84</v>
      </c>
      <c r="O16">
        <v>101.41</v>
      </c>
      <c r="P16">
        <v>2.33</v>
      </c>
      <c r="Q16">
        <v>4</v>
      </c>
      <c r="R16" s="93">
        <v>0</v>
      </c>
      <c r="S16" s="93">
        <v>0</v>
      </c>
      <c r="T16" s="93">
        <v>0</v>
      </c>
      <c r="U16">
        <v>2.39</v>
      </c>
      <c r="V16">
        <v>0</v>
      </c>
      <c r="W16">
        <v>2.84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14.93</v>
      </c>
      <c r="AI16">
        <v>14.93</v>
      </c>
      <c r="AJ16">
        <v>27.11</v>
      </c>
      <c r="AK16">
        <v>0</v>
      </c>
      <c r="AL16">
        <v>0</v>
      </c>
    </row>
    <row r="17" spans="1:38">
      <c r="A17" t="s">
        <v>59</v>
      </c>
      <c r="B17" s="34">
        <v>217.84</v>
      </c>
      <c r="C17" s="34">
        <v>51.08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118.51</v>
      </c>
      <c r="N17">
        <v>132.84</v>
      </c>
      <c r="O17">
        <v>101.41</v>
      </c>
      <c r="P17">
        <v>2.33</v>
      </c>
      <c r="Q17">
        <v>4</v>
      </c>
      <c r="R17" s="93">
        <v>0</v>
      </c>
      <c r="S17" s="93">
        <v>0</v>
      </c>
      <c r="T17" s="93">
        <v>0</v>
      </c>
      <c r="U17">
        <v>2.39</v>
      </c>
      <c r="V17">
        <v>0</v>
      </c>
      <c r="W17">
        <v>2.84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15.08</v>
      </c>
      <c r="AI17">
        <v>15.08</v>
      </c>
      <c r="AJ17">
        <v>27.11</v>
      </c>
      <c r="AK17">
        <v>0</v>
      </c>
      <c r="AL17">
        <v>0</v>
      </c>
    </row>
    <row r="18" spans="1:38">
      <c r="A18" t="s">
        <v>60</v>
      </c>
      <c r="B18" s="34">
        <v>217.84</v>
      </c>
      <c r="C18" s="34">
        <v>51.08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118.51</v>
      </c>
      <c r="N18">
        <v>132.84</v>
      </c>
      <c r="O18">
        <v>101.41</v>
      </c>
      <c r="P18">
        <v>2.33</v>
      </c>
      <c r="Q18">
        <v>4</v>
      </c>
      <c r="R18" s="93">
        <v>0</v>
      </c>
      <c r="S18" s="93">
        <v>0</v>
      </c>
      <c r="T18" s="93">
        <v>0</v>
      </c>
      <c r="U18">
        <v>2.39</v>
      </c>
      <c r="V18">
        <v>0</v>
      </c>
      <c r="W18">
        <v>2.84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15.08</v>
      </c>
      <c r="AI18">
        <v>15.08</v>
      </c>
      <c r="AJ18">
        <v>27.11</v>
      </c>
      <c r="AK18">
        <v>0</v>
      </c>
      <c r="AL18">
        <v>0</v>
      </c>
    </row>
    <row r="19" spans="1:38">
      <c r="A19" t="s">
        <v>61</v>
      </c>
      <c r="B19" s="34">
        <v>217.84</v>
      </c>
      <c r="C19" s="34">
        <v>51.08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118.51</v>
      </c>
      <c r="N19">
        <v>132.84</v>
      </c>
      <c r="O19">
        <v>101.41</v>
      </c>
      <c r="P19">
        <v>2.33</v>
      </c>
      <c r="Q19">
        <v>4</v>
      </c>
      <c r="R19" s="93">
        <v>0</v>
      </c>
      <c r="S19" s="93">
        <v>0</v>
      </c>
      <c r="T19" s="93">
        <v>0</v>
      </c>
      <c r="U19">
        <v>2.39</v>
      </c>
      <c r="V19">
        <v>0</v>
      </c>
      <c r="W19">
        <v>2.84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13.33</v>
      </c>
      <c r="AI19">
        <v>13.33</v>
      </c>
      <c r="AJ19">
        <v>27.11</v>
      </c>
      <c r="AK19">
        <v>0</v>
      </c>
      <c r="AL19">
        <v>0</v>
      </c>
    </row>
    <row r="20" spans="1:38">
      <c r="A20" t="s">
        <v>62</v>
      </c>
      <c r="B20" s="34">
        <v>217.84</v>
      </c>
      <c r="C20" s="34">
        <v>51.08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118.51</v>
      </c>
      <c r="N20">
        <v>132.84</v>
      </c>
      <c r="O20">
        <v>101.41</v>
      </c>
      <c r="P20">
        <v>2.33</v>
      </c>
      <c r="Q20">
        <v>4</v>
      </c>
      <c r="R20" s="93">
        <v>0</v>
      </c>
      <c r="S20" s="93">
        <v>0</v>
      </c>
      <c r="T20" s="93">
        <v>0</v>
      </c>
      <c r="U20">
        <v>2.39</v>
      </c>
      <c r="V20">
        <v>0</v>
      </c>
      <c r="W20">
        <v>2.84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13.33</v>
      </c>
      <c r="AI20">
        <v>13.33</v>
      </c>
      <c r="AJ20">
        <v>27.11</v>
      </c>
      <c r="AK20">
        <v>0</v>
      </c>
      <c r="AL20">
        <v>0</v>
      </c>
    </row>
    <row r="21" spans="1:38">
      <c r="A21" t="s">
        <v>63</v>
      </c>
      <c r="B21" s="34">
        <v>217.84</v>
      </c>
      <c r="C21" s="34">
        <v>58.09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118.51</v>
      </c>
      <c r="N21">
        <v>132.84</v>
      </c>
      <c r="O21">
        <v>101.41</v>
      </c>
      <c r="P21">
        <v>2.33</v>
      </c>
      <c r="Q21">
        <v>4</v>
      </c>
      <c r="R21" s="93">
        <v>0</v>
      </c>
      <c r="S21" s="93">
        <v>0</v>
      </c>
      <c r="T21" s="93">
        <v>0</v>
      </c>
      <c r="U21">
        <v>2.39</v>
      </c>
      <c r="V21">
        <v>0</v>
      </c>
      <c r="W21">
        <v>2.84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13.33</v>
      </c>
      <c r="AI21">
        <v>13.33</v>
      </c>
      <c r="AJ21">
        <v>26.14</v>
      </c>
      <c r="AK21">
        <v>0</v>
      </c>
      <c r="AL21">
        <v>0</v>
      </c>
    </row>
    <row r="22" spans="1:38">
      <c r="A22" t="s">
        <v>64</v>
      </c>
      <c r="B22" s="34">
        <v>217.84</v>
      </c>
      <c r="C22" s="34">
        <v>58.09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118.51</v>
      </c>
      <c r="N22">
        <v>132.84</v>
      </c>
      <c r="O22">
        <v>101.41</v>
      </c>
      <c r="P22">
        <v>2.33</v>
      </c>
      <c r="Q22">
        <v>4</v>
      </c>
      <c r="R22" s="93">
        <v>0</v>
      </c>
      <c r="S22" s="93">
        <v>0</v>
      </c>
      <c r="T22" s="93">
        <v>0</v>
      </c>
      <c r="U22">
        <v>2.39</v>
      </c>
      <c r="V22">
        <v>0</v>
      </c>
      <c r="W22">
        <v>2.84</v>
      </c>
      <c r="X22">
        <v>21.5</v>
      </c>
      <c r="Y22">
        <v>7.16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13.33</v>
      </c>
      <c r="AI22">
        <v>13.33</v>
      </c>
      <c r="AJ22">
        <v>26.14</v>
      </c>
      <c r="AK22">
        <v>0</v>
      </c>
      <c r="AL22">
        <v>0</v>
      </c>
    </row>
    <row r="23" spans="1:38">
      <c r="A23" t="s">
        <v>65</v>
      </c>
      <c r="B23" s="34">
        <v>217.84</v>
      </c>
      <c r="C23" s="34">
        <v>58.09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118.51</v>
      </c>
      <c r="N23">
        <v>132.84</v>
      </c>
      <c r="O23">
        <v>101.41</v>
      </c>
      <c r="P23">
        <v>2.33</v>
      </c>
      <c r="Q23">
        <v>4</v>
      </c>
      <c r="R23" s="93">
        <v>0</v>
      </c>
      <c r="S23" s="93">
        <v>0</v>
      </c>
      <c r="T23" s="93">
        <v>0</v>
      </c>
      <c r="U23">
        <v>2.39</v>
      </c>
      <c r="V23">
        <v>0</v>
      </c>
      <c r="W23">
        <v>2.84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13.33</v>
      </c>
      <c r="AI23">
        <v>13.33</v>
      </c>
      <c r="AJ23">
        <v>26.14</v>
      </c>
      <c r="AK23">
        <v>0</v>
      </c>
      <c r="AL23">
        <v>0</v>
      </c>
    </row>
    <row r="24" spans="1:38">
      <c r="A24" t="s">
        <v>66</v>
      </c>
      <c r="B24" s="34">
        <v>217.84</v>
      </c>
      <c r="C24" s="34">
        <v>58.09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118.51</v>
      </c>
      <c r="N24">
        <v>132.84</v>
      </c>
      <c r="O24">
        <v>101.41</v>
      </c>
      <c r="P24">
        <v>2.33</v>
      </c>
      <c r="Q24">
        <v>4</v>
      </c>
      <c r="R24" s="93">
        <v>0</v>
      </c>
      <c r="S24" s="93">
        <v>0</v>
      </c>
      <c r="T24" s="93">
        <v>0</v>
      </c>
      <c r="U24">
        <v>2.39</v>
      </c>
      <c r="V24">
        <v>0</v>
      </c>
      <c r="W24">
        <v>2.84</v>
      </c>
      <c r="X24">
        <v>20.5</v>
      </c>
      <c r="Y24">
        <v>6.84</v>
      </c>
      <c r="Z24">
        <v>6.83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13.33</v>
      </c>
      <c r="AI24">
        <v>13.33</v>
      </c>
      <c r="AJ24">
        <v>27.11</v>
      </c>
      <c r="AK24">
        <v>0</v>
      </c>
      <c r="AL24">
        <v>0</v>
      </c>
    </row>
    <row r="25" spans="1:38">
      <c r="A25" t="s">
        <v>67</v>
      </c>
      <c r="B25" s="34">
        <v>217.84</v>
      </c>
      <c r="C25" s="34">
        <v>58.09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118.51</v>
      </c>
      <c r="N25">
        <v>132.84</v>
      </c>
      <c r="O25">
        <v>101.41</v>
      </c>
      <c r="P25">
        <v>2.33</v>
      </c>
      <c r="Q25">
        <v>4</v>
      </c>
      <c r="R25" s="93">
        <v>0</v>
      </c>
      <c r="S25" s="93">
        <v>0</v>
      </c>
      <c r="T25" s="93">
        <v>0</v>
      </c>
      <c r="U25">
        <v>2.39</v>
      </c>
      <c r="V25">
        <v>0</v>
      </c>
      <c r="W25">
        <v>2.84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13.33</v>
      </c>
      <c r="AI25">
        <v>13.33</v>
      </c>
      <c r="AJ25">
        <v>26.14</v>
      </c>
      <c r="AK25">
        <v>0</v>
      </c>
      <c r="AL25">
        <v>0</v>
      </c>
    </row>
    <row r="26" spans="1:38">
      <c r="A26" t="s">
        <v>68</v>
      </c>
      <c r="B26" s="34">
        <v>217.84</v>
      </c>
      <c r="C26" s="34">
        <v>58.09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118.51</v>
      </c>
      <c r="N26">
        <v>132.84</v>
      </c>
      <c r="O26">
        <v>101.41</v>
      </c>
      <c r="P26">
        <v>2.33</v>
      </c>
      <c r="Q26">
        <v>4</v>
      </c>
      <c r="R26" s="93">
        <v>0</v>
      </c>
      <c r="S26" s="93">
        <v>0</v>
      </c>
      <c r="T26" s="93">
        <v>0</v>
      </c>
      <c r="U26">
        <v>2.39</v>
      </c>
      <c r="V26">
        <v>0</v>
      </c>
      <c r="W26">
        <v>2.84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13.33</v>
      </c>
      <c r="AI26">
        <v>13.33</v>
      </c>
      <c r="AJ26">
        <v>26.14</v>
      </c>
      <c r="AK26">
        <v>0</v>
      </c>
      <c r="AL26">
        <v>0</v>
      </c>
    </row>
    <row r="27" spans="1:38">
      <c r="A27" t="s">
        <v>69</v>
      </c>
      <c r="B27" s="34">
        <v>217.84</v>
      </c>
      <c r="C27" s="34">
        <v>58.09</v>
      </c>
      <c r="D27" s="93">
        <f t="shared" si="0"/>
        <v>0.5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118.51</v>
      </c>
      <c r="N27">
        <v>132.84</v>
      </c>
      <c r="O27">
        <v>101.41</v>
      </c>
      <c r="P27">
        <v>2.2599999999999998</v>
      </c>
      <c r="Q27">
        <v>4</v>
      </c>
      <c r="R27" s="93">
        <v>0</v>
      </c>
      <c r="S27" s="93">
        <v>0.5</v>
      </c>
      <c r="T27" s="93">
        <v>0</v>
      </c>
      <c r="U27">
        <v>2.31</v>
      </c>
      <c r="V27">
        <v>0</v>
      </c>
      <c r="W27">
        <v>2.84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13.33</v>
      </c>
      <c r="AI27">
        <v>13.33</v>
      </c>
      <c r="AJ27">
        <v>26.14</v>
      </c>
      <c r="AK27">
        <v>0</v>
      </c>
      <c r="AL27">
        <v>0</v>
      </c>
    </row>
    <row r="28" spans="1:38">
      <c r="A28" t="s">
        <v>70</v>
      </c>
      <c r="B28" s="34">
        <v>217.84</v>
      </c>
      <c r="C28" s="34">
        <v>58.09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118.51</v>
      </c>
      <c r="N28">
        <v>132.84</v>
      </c>
      <c r="O28">
        <v>101.41</v>
      </c>
      <c r="P28">
        <v>2.2599999999999998</v>
      </c>
      <c r="Q28">
        <v>6.01</v>
      </c>
      <c r="R28" s="93">
        <v>0</v>
      </c>
      <c r="S28" s="93">
        <v>3</v>
      </c>
      <c r="T28" s="93">
        <v>0</v>
      </c>
      <c r="U28">
        <v>2.31</v>
      </c>
      <c r="V28">
        <v>0.165495</v>
      </c>
      <c r="W28">
        <v>2.84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13.33</v>
      </c>
      <c r="AI28">
        <v>13.33</v>
      </c>
      <c r="AJ28">
        <v>26.14</v>
      </c>
      <c r="AK28">
        <v>0</v>
      </c>
      <c r="AL28">
        <v>0</v>
      </c>
    </row>
    <row r="29" spans="1:38">
      <c r="A29" t="s">
        <v>71</v>
      </c>
      <c r="B29" s="34">
        <v>217.84</v>
      </c>
      <c r="C29" s="34">
        <v>58.09</v>
      </c>
      <c r="D29" s="93">
        <f t="shared" si="0"/>
        <v>11</v>
      </c>
      <c r="E29" s="34">
        <v>0</v>
      </c>
      <c r="F29" s="34"/>
      <c r="G29" s="34"/>
      <c r="H29" s="34"/>
      <c r="I29" s="34"/>
      <c r="J29" s="37">
        <v>0.02</v>
      </c>
      <c r="K29" s="37">
        <v>0.02</v>
      </c>
      <c r="L29" s="37">
        <v>0.02</v>
      </c>
      <c r="M29">
        <v>118.51</v>
      </c>
      <c r="N29">
        <v>132.84</v>
      </c>
      <c r="O29">
        <v>101.41</v>
      </c>
      <c r="P29">
        <v>2.2599999999999998</v>
      </c>
      <c r="Q29">
        <v>6.01</v>
      </c>
      <c r="R29" s="93">
        <v>3</v>
      </c>
      <c r="S29" s="93">
        <v>7</v>
      </c>
      <c r="T29" s="93">
        <v>1</v>
      </c>
      <c r="U29">
        <v>2.31</v>
      </c>
      <c r="V29">
        <v>4.4294250000000002</v>
      </c>
      <c r="W29">
        <v>2.84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26.14</v>
      </c>
      <c r="AK29">
        <v>0</v>
      </c>
      <c r="AL29">
        <v>0</v>
      </c>
    </row>
    <row r="30" spans="1:38">
      <c r="A30" t="s">
        <v>72</v>
      </c>
      <c r="B30" s="34">
        <v>217.84</v>
      </c>
      <c r="C30" s="34">
        <v>58.09</v>
      </c>
      <c r="D30" s="93">
        <f t="shared" si="0"/>
        <v>35.64</v>
      </c>
      <c r="E30" s="34">
        <v>0</v>
      </c>
      <c r="F30" s="34"/>
      <c r="G30" s="34"/>
      <c r="H30" s="34"/>
      <c r="I30" s="34"/>
      <c r="J30" s="37">
        <v>0.28000000000000003</v>
      </c>
      <c r="K30" s="37">
        <v>0.28000000000000003</v>
      </c>
      <c r="L30" s="37">
        <v>0.28999999999999998</v>
      </c>
      <c r="M30">
        <v>118.51</v>
      </c>
      <c r="N30">
        <v>132.84</v>
      </c>
      <c r="O30">
        <v>101.41</v>
      </c>
      <c r="P30">
        <v>2.2599999999999998</v>
      </c>
      <c r="Q30">
        <v>6.01</v>
      </c>
      <c r="R30" s="93">
        <v>15</v>
      </c>
      <c r="S30" s="93">
        <v>13</v>
      </c>
      <c r="T30" s="93">
        <v>7.64</v>
      </c>
      <c r="U30">
        <v>2.31</v>
      </c>
      <c r="V30">
        <v>14.008665000000001</v>
      </c>
      <c r="W30">
        <v>2.84</v>
      </c>
      <c r="X30">
        <v>20</v>
      </c>
      <c r="Y30">
        <v>6.66</v>
      </c>
      <c r="Z30">
        <v>6.67</v>
      </c>
      <c r="AA30">
        <v>0.79</v>
      </c>
      <c r="AB30">
        <v>0.16</v>
      </c>
      <c r="AC30">
        <v>0.33</v>
      </c>
      <c r="AD30">
        <v>0.19</v>
      </c>
      <c r="AE30">
        <v>2</v>
      </c>
      <c r="AF30">
        <v>1</v>
      </c>
      <c r="AG30">
        <v>6.66</v>
      </c>
      <c r="AH30">
        <v>13.33</v>
      </c>
      <c r="AI30">
        <v>13.33</v>
      </c>
      <c r="AJ30">
        <v>26.14</v>
      </c>
      <c r="AK30">
        <v>3.5</v>
      </c>
      <c r="AL30">
        <v>1.5</v>
      </c>
    </row>
    <row r="31" spans="1:38">
      <c r="A31" t="s">
        <v>73</v>
      </c>
      <c r="B31" s="34">
        <v>217.84</v>
      </c>
      <c r="C31" s="34">
        <v>58.09</v>
      </c>
      <c r="D31" s="93">
        <f t="shared" si="0"/>
        <v>72.03</v>
      </c>
      <c r="E31" s="34">
        <v>0</v>
      </c>
      <c r="F31" s="34"/>
      <c r="G31" s="34"/>
      <c r="H31" s="34"/>
      <c r="I31" s="34"/>
      <c r="J31" s="37">
        <v>0.91</v>
      </c>
      <c r="K31" s="37">
        <v>0.91</v>
      </c>
      <c r="L31" s="37">
        <v>0.93</v>
      </c>
      <c r="M31">
        <v>118.51</v>
      </c>
      <c r="N31">
        <v>132.84</v>
      </c>
      <c r="O31">
        <v>101.41</v>
      </c>
      <c r="P31">
        <v>2.2599999999999998</v>
      </c>
      <c r="Q31">
        <v>6.01</v>
      </c>
      <c r="R31" s="93">
        <v>32.03</v>
      </c>
      <c r="S31" s="93">
        <v>20</v>
      </c>
      <c r="T31" s="93">
        <v>20</v>
      </c>
      <c r="U31">
        <v>2.31</v>
      </c>
      <c r="V31">
        <v>23.315325000000001</v>
      </c>
      <c r="W31">
        <v>2.84</v>
      </c>
      <c r="X31">
        <v>20</v>
      </c>
      <c r="Y31">
        <v>6.66</v>
      </c>
      <c r="Z31">
        <v>6.67</v>
      </c>
      <c r="AA31">
        <v>5.99</v>
      </c>
      <c r="AB31">
        <v>1.2</v>
      </c>
      <c r="AC31">
        <v>2.33</v>
      </c>
      <c r="AD31">
        <v>0.91</v>
      </c>
      <c r="AE31">
        <v>7</v>
      </c>
      <c r="AF31">
        <v>3</v>
      </c>
      <c r="AG31">
        <v>6.66</v>
      </c>
      <c r="AH31">
        <v>13.33</v>
      </c>
      <c r="AI31">
        <v>13.33</v>
      </c>
      <c r="AJ31">
        <v>25.17</v>
      </c>
      <c r="AK31">
        <v>7</v>
      </c>
      <c r="AL31">
        <v>3</v>
      </c>
    </row>
    <row r="32" spans="1:38">
      <c r="A32" t="s">
        <v>74</v>
      </c>
      <c r="B32" s="34">
        <v>217.84</v>
      </c>
      <c r="C32" s="34">
        <v>58.09</v>
      </c>
      <c r="D32" s="93">
        <f t="shared" si="0"/>
        <v>80.550000000000011</v>
      </c>
      <c r="E32" s="34">
        <v>0</v>
      </c>
      <c r="F32" s="34"/>
      <c r="G32" s="34"/>
      <c r="H32" s="34"/>
      <c r="I32" s="34"/>
      <c r="J32" s="37">
        <v>1.8</v>
      </c>
      <c r="K32" s="37">
        <v>1.8</v>
      </c>
      <c r="L32" s="37">
        <v>1.85</v>
      </c>
      <c r="M32">
        <v>118.51</v>
      </c>
      <c r="N32">
        <v>132.84</v>
      </c>
      <c r="O32">
        <v>101.41</v>
      </c>
      <c r="P32">
        <v>2.2599999999999998</v>
      </c>
      <c r="Q32">
        <v>6.01</v>
      </c>
      <c r="R32" s="93">
        <v>26.85</v>
      </c>
      <c r="S32" s="93">
        <v>26.85</v>
      </c>
      <c r="T32" s="93">
        <v>26.85</v>
      </c>
      <c r="U32">
        <v>2.31</v>
      </c>
      <c r="V32">
        <v>32.125500000000002</v>
      </c>
      <c r="W32">
        <v>2.84</v>
      </c>
      <c r="X32">
        <v>20</v>
      </c>
      <c r="Y32">
        <v>6.66</v>
      </c>
      <c r="Z32">
        <v>6.67</v>
      </c>
      <c r="AA32">
        <v>15.36</v>
      </c>
      <c r="AB32">
        <v>3.07</v>
      </c>
      <c r="AC32">
        <v>5</v>
      </c>
      <c r="AD32">
        <v>2.29</v>
      </c>
      <c r="AE32">
        <v>8</v>
      </c>
      <c r="AF32">
        <v>4</v>
      </c>
      <c r="AG32">
        <v>6.66</v>
      </c>
      <c r="AH32">
        <v>13.33</v>
      </c>
      <c r="AI32">
        <v>13.33</v>
      </c>
      <c r="AJ32">
        <v>25.17</v>
      </c>
      <c r="AK32">
        <v>10.5</v>
      </c>
      <c r="AL32">
        <v>4.5</v>
      </c>
    </row>
    <row r="33" spans="1:38">
      <c r="A33" t="s">
        <v>75</v>
      </c>
      <c r="B33" s="34">
        <v>217.84</v>
      </c>
      <c r="C33" s="34">
        <v>58.09</v>
      </c>
      <c r="D33" s="93">
        <f t="shared" si="0"/>
        <v>82.55</v>
      </c>
      <c r="E33" s="34">
        <v>0</v>
      </c>
      <c r="F33" s="34"/>
      <c r="G33" s="34"/>
      <c r="H33" s="34"/>
      <c r="I33" s="34"/>
      <c r="J33" s="37">
        <v>2.87</v>
      </c>
      <c r="K33" s="37">
        <v>2.87</v>
      </c>
      <c r="L33" s="37">
        <v>2.95</v>
      </c>
      <c r="M33">
        <v>118.51</v>
      </c>
      <c r="N33">
        <v>132.84</v>
      </c>
      <c r="O33">
        <v>101.41</v>
      </c>
      <c r="P33">
        <v>2.2599999999999998</v>
      </c>
      <c r="Q33">
        <v>6.01</v>
      </c>
      <c r="R33" s="93">
        <v>27.52</v>
      </c>
      <c r="S33" s="93">
        <v>27.52</v>
      </c>
      <c r="T33" s="93">
        <v>27.51</v>
      </c>
      <c r="U33">
        <v>2.31</v>
      </c>
      <c r="V33">
        <v>42.094140000000003</v>
      </c>
      <c r="W33">
        <v>2.84</v>
      </c>
      <c r="X33">
        <v>20</v>
      </c>
      <c r="Y33">
        <v>6.66</v>
      </c>
      <c r="Z33">
        <v>6.67</v>
      </c>
      <c r="AA33">
        <v>29.18</v>
      </c>
      <c r="AB33">
        <v>5.84</v>
      </c>
      <c r="AC33">
        <v>8.75</v>
      </c>
      <c r="AD33">
        <v>4.1100000000000003</v>
      </c>
      <c r="AE33">
        <v>7</v>
      </c>
      <c r="AF33">
        <v>3</v>
      </c>
      <c r="AG33">
        <v>6.66</v>
      </c>
      <c r="AH33">
        <v>13.33</v>
      </c>
      <c r="AI33">
        <v>13.33</v>
      </c>
      <c r="AJ33">
        <v>25.17</v>
      </c>
      <c r="AK33">
        <v>21</v>
      </c>
      <c r="AL33">
        <v>9</v>
      </c>
    </row>
    <row r="34" spans="1:38">
      <c r="A34" t="s">
        <v>76</v>
      </c>
      <c r="B34" s="34">
        <v>217.84</v>
      </c>
      <c r="C34" s="34">
        <v>58.09</v>
      </c>
      <c r="D34" s="93">
        <f t="shared" si="0"/>
        <v>83.05</v>
      </c>
      <c r="E34" s="34">
        <v>0</v>
      </c>
      <c r="F34" s="34"/>
      <c r="G34" s="34"/>
      <c r="H34" s="34"/>
      <c r="I34" s="34"/>
      <c r="J34" s="37">
        <v>4.09</v>
      </c>
      <c r="K34" s="37">
        <v>4.09</v>
      </c>
      <c r="L34" s="37">
        <v>4.1900000000000004</v>
      </c>
      <c r="M34">
        <v>118.51</v>
      </c>
      <c r="N34">
        <v>132.84</v>
      </c>
      <c r="O34">
        <v>101.41</v>
      </c>
      <c r="P34">
        <v>2.2599999999999998</v>
      </c>
      <c r="Q34">
        <v>6.01</v>
      </c>
      <c r="R34" s="93">
        <v>27.68</v>
      </c>
      <c r="S34" s="93">
        <v>27.68</v>
      </c>
      <c r="T34" s="93">
        <v>27.69</v>
      </c>
      <c r="U34">
        <v>2.31</v>
      </c>
      <c r="V34">
        <v>52.569000000000003</v>
      </c>
      <c r="W34">
        <v>2.84</v>
      </c>
      <c r="X34">
        <v>20</v>
      </c>
      <c r="Y34">
        <v>6.66</v>
      </c>
      <c r="Z34">
        <v>6.67</v>
      </c>
      <c r="AA34">
        <v>42.73</v>
      </c>
      <c r="AB34">
        <v>8.5399999999999991</v>
      </c>
      <c r="AC34">
        <v>15.25</v>
      </c>
      <c r="AD34">
        <v>6.27</v>
      </c>
      <c r="AE34">
        <v>13</v>
      </c>
      <c r="AF34">
        <v>7</v>
      </c>
      <c r="AG34">
        <v>6.66</v>
      </c>
      <c r="AH34">
        <v>13.33</v>
      </c>
      <c r="AI34">
        <v>13.33</v>
      </c>
      <c r="AJ34">
        <v>25.17</v>
      </c>
      <c r="AK34">
        <v>36.4</v>
      </c>
      <c r="AL34">
        <v>15.6</v>
      </c>
    </row>
    <row r="35" spans="1:38">
      <c r="A35" t="s">
        <v>77</v>
      </c>
      <c r="B35" s="34">
        <v>217.84</v>
      </c>
      <c r="C35" s="34">
        <v>58.09</v>
      </c>
      <c r="D35" s="93">
        <f t="shared" si="0"/>
        <v>90.65</v>
      </c>
      <c r="E35" s="34">
        <v>0</v>
      </c>
      <c r="F35" s="34"/>
      <c r="G35" s="34"/>
      <c r="H35" s="34"/>
      <c r="I35" s="34"/>
      <c r="J35" s="37">
        <v>5.34</v>
      </c>
      <c r="K35" s="37">
        <v>5.34</v>
      </c>
      <c r="L35" s="37">
        <v>5.47</v>
      </c>
      <c r="M35">
        <v>118.51</v>
      </c>
      <c r="N35">
        <v>132.84</v>
      </c>
      <c r="O35">
        <v>101.41</v>
      </c>
      <c r="P35">
        <v>2.2599999999999998</v>
      </c>
      <c r="Q35">
        <v>6.01</v>
      </c>
      <c r="R35" s="93">
        <v>30.22</v>
      </c>
      <c r="S35" s="93">
        <v>30.22</v>
      </c>
      <c r="T35" s="93">
        <v>30.21</v>
      </c>
      <c r="U35">
        <v>2.31</v>
      </c>
      <c r="V35">
        <v>63.404055</v>
      </c>
      <c r="W35">
        <v>2.84</v>
      </c>
      <c r="X35">
        <v>20</v>
      </c>
      <c r="Y35">
        <v>6.66</v>
      </c>
      <c r="Z35">
        <v>6.67</v>
      </c>
      <c r="AA35">
        <v>55.86</v>
      </c>
      <c r="AB35">
        <v>11.17</v>
      </c>
      <c r="AC35">
        <v>22.33</v>
      </c>
      <c r="AD35">
        <v>10</v>
      </c>
      <c r="AE35">
        <v>20</v>
      </c>
      <c r="AF35">
        <v>10</v>
      </c>
      <c r="AG35">
        <v>6.66</v>
      </c>
      <c r="AH35">
        <v>13.33</v>
      </c>
      <c r="AI35">
        <v>13.33</v>
      </c>
      <c r="AJ35">
        <v>23.24</v>
      </c>
      <c r="AK35">
        <v>42</v>
      </c>
      <c r="AL35">
        <v>18</v>
      </c>
    </row>
    <row r="36" spans="1:38">
      <c r="A36" t="s">
        <v>78</v>
      </c>
      <c r="B36" s="34">
        <v>217.84</v>
      </c>
      <c r="C36" s="34">
        <v>58.09</v>
      </c>
      <c r="D36" s="93">
        <f t="shared" si="0"/>
        <v>90.65</v>
      </c>
      <c r="E36" s="34">
        <v>0</v>
      </c>
      <c r="F36" s="34"/>
      <c r="G36" s="34"/>
      <c r="H36" s="34"/>
      <c r="I36" s="34"/>
      <c r="J36" s="37">
        <v>6.66</v>
      </c>
      <c r="K36" s="37">
        <v>6.66</v>
      </c>
      <c r="L36" s="37">
        <v>6.83</v>
      </c>
      <c r="M36">
        <v>118.51</v>
      </c>
      <c r="N36">
        <v>132.84</v>
      </c>
      <c r="O36">
        <v>101.41</v>
      </c>
      <c r="P36">
        <v>2.2599999999999998</v>
      </c>
      <c r="Q36">
        <v>6.01</v>
      </c>
      <c r="R36" s="93">
        <v>30.22</v>
      </c>
      <c r="S36" s="93">
        <v>30.22</v>
      </c>
      <c r="T36" s="93">
        <v>30.21</v>
      </c>
      <c r="U36">
        <v>2.31</v>
      </c>
      <c r="V36">
        <v>73.547925000000006</v>
      </c>
      <c r="W36">
        <v>2.84</v>
      </c>
      <c r="X36">
        <v>20</v>
      </c>
      <c r="Y36">
        <v>6.66</v>
      </c>
      <c r="Z36">
        <v>6.67</v>
      </c>
      <c r="AA36">
        <v>69</v>
      </c>
      <c r="AB36">
        <v>13.8</v>
      </c>
      <c r="AC36">
        <v>29.73</v>
      </c>
      <c r="AD36">
        <v>12</v>
      </c>
      <c r="AE36">
        <v>25</v>
      </c>
      <c r="AF36">
        <v>12</v>
      </c>
      <c r="AG36">
        <v>6.34</v>
      </c>
      <c r="AH36">
        <v>13.33</v>
      </c>
      <c r="AI36">
        <v>13.33</v>
      </c>
      <c r="AJ36">
        <v>23.24</v>
      </c>
      <c r="AK36">
        <v>57.4</v>
      </c>
      <c r="AL36">
        <v>24.6</v>
      </c>
    </row>
    <row r="37" spans="1:38">
      <c r="A37" t="s">
        <v>79</v>
      </c>
      <c r="B37" s="34">
        <v>217.84</v>
      </c>
      <c r="C37" s="34">
        <v>58.09</v>
      </c>
      <c r="D37" s="93">
        <f t="shared" si="0"/>
        <v>92.15</v>
      </c>
      <c r="E37" s="34">
        <v>0</v>
      </c>
      <c r="F37" s="34"/>
      <c r="G37" s="34"/>
      <c r="H37" s="34"/>
      <c r="I37" s="34"/>
      <c r="J37" s="37">
        <v>5.15</v>
      </c>
      <c r="K37" s="37">
        <v>5.15</v>
      </c>
      <c r="L37" s="37">
        <v>5.27</v>
      </c>
      <c r="M37">
        <v>118.51</v>
      </c>
      <c r="N37">
        <v>132.84</v>
      </c>
      <c r="O37">
        <v>101.41</v>
      </c>
      <c r="P37">
        <v>2.2599999999999998</v>
      </c>
      <c r="Q37">
        <v>6.01</v>
      </c>
      <c r="R37" s="93">
        <v>30.72</v>
      </c>
      <c r="S37" s="93">
        <v>30.72</v>
      </c>
      <c r="T37" s="93">
        <v>30.71</v>
      </c>
      <c r="U37">
        <v>2.31</v>
      </c>
      <c r="V37">
        <v>82.844849999999994</v>
      </c>
      <c r="W37">
        <v>2.84</v>
      </c>
      <c r="X37">
        <v>20</v>
      </c>
      <c r="Y37">
        <v>6.66</v>
      </c>
      <c r="Z37">
        <v>6.67</v>
      </c>
      <c r="AA37">
        <v>78.400000000000006</v>
      </c>
      <c r="AB37">
        <v>15.68</v>
      </c>
      <c r="AC37">
        <v>37.36</v>
      </c>
      <c r="AD37">
        <v>15</v>
      </c>
      <c r="AE37">
        <v>29</v>
      </c>
      <c r="AF37">
        <v>14</v>
      </c>
      <c r="AG37">
        <v>6</v>
      </c>
      <c r="AH37">
        <v>13.33</v>
      </c>
      <c r="AI37">
        <v>13.33</v>
      </c>
      <c r="AJ37">
        <v>24.2</v>
      </c>
      <c r="AK37">
        <v>73.5</v>
      </c>
      <c r="AL37">
        <v>31.5</v>
      </c>
    </row>
    <row r="38" spans="1:38">
      <c r="A38" t="s">
        <v>80</v>
      </c>
      <c r="B38" s="34">
        <v>217.84</v>
      </c>
      <c r="C38" s="34">
        <v>58.09</v>
      </c>
      <c r="D38" s="93">
        <f t="shared" si="0"/>
        <v>92.15</v>
      </c>
      <c r="E38" s="34">
        <v>0</v>
      </c>
      <c r="F38" s="34"/>
      <c r="G38" s="34"/>
      <c r="H38" s="34"/>
      <c r="I38" s="34"/>
      <c r="J38" s="37">
        <v>6.42</v>
      </c>
      <c r="K38" s="37">
        <v>6.42</v>
      </c>
      <c r="L38" s="37">
        <v>6.57</v>
      </c>
      <c r="M38">
        <v>118.51</v>
      </c>
      <c r="N38">
        <v>132.84</v>
      </c>
      <c r="O38">
        <v>101.41</v>
      </c>
      <c r="P38">
        <v>2.2599999999999998</v>
      </c>
      <c r="Q38">
        <v>5.61</v>
      </c>
      <c r="R38" s="93">
        <v>30.72</v>
      </c>
      <c r="S38" s="93">
        <v>30.72</v>
      </c>
      <c r="T38" s="93">
        <v>30.71</v>
      </c>
      <c r="U38">
        <v>2.31</v>
      </c>
      <c r="V38">
        <v>91.547939999999997</v>
      </c>
      <c r="W38">
        <v>2.84</v>
      </c>
      <c r="X38">
        <v>20</v>
      </c>
      <c r="Y38">
        <v>6.66</v>
      </c>
      <c r="Z38">
        <v>6.67</v>
      </c>
      <c r="AA38">
        <v>90.51</v>
      </c>
      <c r="AB38">
        <v>18.100000000000001</v>
      </c>
      <c r="AC38">
        <v>44.87</v>
      </c>
      <c r="AD38">
        <v>18</v>
      </c>
      <c r="AE38">
        <v>40</v>
      </c>
      <c r="AF38">
        <v>20</v>
      </c>
      <c r="AG38">
        <v>5.66</v>
      </c>
      <c r="AH38">
        <v>13.33</v>
      </c>
      <c r="AI38">
        <v>13.33</v>
      </c>
      <c r="AJ38">
        <v>24.2</v>
      </c>
      <c r="AK38">
        <v>88.2</v>
      </c>
      <c r="AL38">
        <v>37.799999999999997</v>
      </c>
    </row>
    <row r="39" spans="1:38">
      <c r="A39" t="s">
        <v>81</v>
      </c>
      <c r="B39" s="34">
        <v>217.84</v>
      </c>
      <c r="C39" s="34">
        <v>58.09</v>
      </c>
      <c r="D39" s="93">
        <f t="shared" si="0"/>
        <v>92.15</v>
      </c>
      <c r="E39" s="34">
        <v>0</v>
      </c>
      <c r="F39" s="34"/>
      <c r="G39" s="34"/>
      <c r="H39" s="34"/>
      <c r="I39" s="34"/>
      <c r="J39" s="37">
        <v>7.72</v>
      </c>
      <c r="K39" s="37">
        <v>7.72</v>
      </c>
      <c r="L39" s="37">
        <v>7.91</v>
      </c>
      <c r="M39">
        <v>118.51</v>
      </c>
      <c r="N39">
        <v>132.84</v>
      </c>
      <c r="O39">
        <v>101.41</v>
      </c>
      <c r="P39">
        <v>2.2599999999999998</v>
      </c>
      <c r="Q39">
        <v>5.21</v>
      </c>
      <c r="R39" s="93">
        <v>30.72</v>
      </c>
      <c r="S39" s="93">
        <v>30.72</v>
      </c>
      <c r="T39" s="93">
        <v>30.71</v>
      </c>
      <c r="U39">
        <v>2.31</v>
      </c>
      <c r="V39">
        <v>93.417060000000006</v>
      </c>
      <c r="W39">
        <v>2.79</v>
      </c>
      <c r="X39">
        <v>10</v>
      </c>
      <c r="Y39">
        <v>3.34</v>
      </c>
      <c r="Z39">
        <v>3.33</v>
      </c>
      <c r="AA39">
        <v>106.76</v>
      </c>
      <c r="AB39">
        <v>21.35</v>
      </c>
      <c r="AC39">
        <v>51.79</v>
      </c>
      <c r="AD39">
        <v>22</v>
      </c>
      <c r="AE39">
        <v>43</v>
      </c>
      <c r="AF39">
        <v>21</v>
      </c>
      <c r="AG39">
        <v>4</v>
      </c>
      <c r="AH39">
        <v>10</v>
      </c>
      <c r="AI39">
        <v>10</v>
      </c>
      <c r="AJ39">
        <v>24.2</v>
      </c>
      <c r="AK39">
        <v>98</v>
      </c>
      <c r="AL39">
        <v>42</v>
      </c>
    </row>
    <row r="40" spans="1:38">
      <c r="A40" t="s">
        <v>82</v>
      </c>
      <c r="B40" s="34">
        <v>217.84</v>
      </c>
      <c r="C40" s="34">
        <v>58.09</v>
      </c>
      <c r="D40" s="93">
        <f t="shared" si="0"/>
        <v>92.45</v>
      </c>
      <c r="E40" s="34">
        <v>0</v>
      </c>
      <c r="F40" s="34"/>
      <c r="G40" s="34"/>
      <c r="H40" s="34"/>
      <c r="I40" s="34"/>
      <c r="J40" s="37">
        <v>8.7799999999999994</v>
      </c>
      <c r="K40" s="37">
        <v>8.7799999999999994</v>
      </c>
      <c r="L40" s="37">
        <v>9</v>
      </c>
      <c r="M40">
        <v>118.51</v>
      </c>
      <c r="N40">
        <v>132.84</v>
      </c>
      <c r="O40">
        <v>101.41</v>
      </c>
      <c r="P40">
        <v>2.2599999999999998</v>
      </c>
      <c r="Q40">
        <v>5.01</v>
      </c>
      <c r="R40" s="93">
        <v>30.82</v>
      </c>
      <c r="S40" s="93">
        <v>30.82</v>
      </c>
      <c r="T40" s="93">
        <v>30.81</v>
      </c>
      <c r="U40">
        <v>2.31</v>
      </c>
      <c r="V40">
        <v>102.2175</v>
      </c>
      <c r="W40">
        <v>2.79</v>
      </c>
      <c r="X40">
        <v>10</v>
      </c>
      <c r="Y40">
        <v>3.34</v>
      </c>
      <c r="Z40">
        <v>3.33</v>
      </c>
      <c r="AA40">
        <v>123.02</v>
      </c>
      <c r="AB40">
        <v>24.6</v>
      </c>
      <c r="AC40">
        <v>58.16</v>
      </c>
      <c r="AD40">
        <v>24</v>
      </c>
      <c r="AE40">
        <v>51</v>
      </c>
      <c r="AF40">
        <v>25</v>
      </c>
      <c r="AG40">
        <v>4</v>
      </c>
      <c r="AH40">
        <v>10</v>
      </c>
      <c r="AI40">
        <v>10</v>
      </c>
      <c r="AJ40">
        <v>24.2</v>
      </c>
      <c r="AK40">
        <v>109.2</v>
      </c>
      <c r="AL40">
        <v>46.8</v>
      </c>
    </row>
    <row r="41" spans="1:38">
      <c r="A41" t="s">
        <v>83</v>
      </c>
      <c r="B41" s="34">
        <v>217.84</v>
      </c>
      <c r="C41" s="34">
        <v>58.09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9.5</v>
      </c>
      <c r="K41" s="37">
        <v>9.5</v>
      </c>
      <c r="L41" s="37">
        <v>9.73</v>
      </c>
      <c r="M41">
        <v>118.51</v>
      </c>
      <c r="N41">
        <v>132.84</v>
      </c>
      <c r="O41">
        <v>101.41</v>
      </c>
      <c r="P41">
        <v>2.2599999999999998</v>
      </c>
      <c r="Q41">
        <v>5.01</v>
      </c>
      <c r="R41" s="93">
        <v>32</v>
      </c>
      <c r="S41" s="93">
        <v>32</v>
      </c>
      <c r="T41" s="93">
        <v>32</v>
      </c>
      <c r="U41">
        <v>2.31</v>
      </c>
      <c r="V41">
        <v>109.75239000000001</v>
      </c>
      <c r="W41">
        <v>2.79</v>
      </c>
      <c r="X41">
        <v>10</v>
      </c>
      <c r="Y41">
        <v>3.34</v>
      </c>
      <c r="Z41">
        <v>3.33</v>
      </c>
      <c r="AA41">
        <v>139.27000000000001</v>
      </c>
      <c r="AB41">
        <v>27.85</v>
      </c>
      <c r="AC41">
        <v>64.290000000000006</v>
      </c>
      <c r="AD41">
        <v>28</v>
      </c>
      <c r="AE41">
        <v>53</v>
      </c>
      <c r="AF41">
        <v>27</v>
      </c>
      <c r="AG41">
        <v>4</v>
      </c>
      <c r="AH41">
        <v>10</v>
      </c>
      <c r="AI41">
        <v>10</v>
      </c>
      <c r="AJ41">
        <v>24.2</v>
      </c>
      <c r="AK41">
        <v>106.4</v>
      </c>
      <c r="AL41">
        <v>45.6</v>
      </c>
    </row>
    <row r="42" spans="1:38">
      <c r="A42" t="s">
        <v>84</v>
      </c>
      <c r="B42" s="34">
        <v>217.84</v>
      </c>
      <c r="C42" s="34">
        <v>58.09</v>
      </c>
      <c r="D42" s="93">
        <f t="shared" si="0"/>
        <v>96</v>
      </c>
      <c r="E42" s="34">
        <v>0</v>
      </c>
      <c r="F42" s="34"/>
      <c r="G42" s="34"/>
      <c r="H42" s="34"/>
      <c r="I42" s="34"/>
      <c r="J42" s="37">
        <v>7.17</v>
      </c>
      <c r="K42" s="37">
        <v>7.17</v>
      </c>
      <c r="L42" s="37">
        <v>7.35</v>
      </c>
      <c r="M42">
        <v>118.51</v>
      </c>
      <c r="N42">
        <v>132.84</v>
      </c>
      <c r="O42">
        <v>101.41</v>
      </c>
      <c r="P42">
        <v>2.2599999999999998</v>
      </c>
      <c r="Q42">
        <v>5.01</v>
      </c>
      <c r="R42" s="93">
        <v>32</v>
      </c>
      <c r="S42" s="93">
        <v>32</v>
      </c>
      <c r="T42" s="93">
        <v>32</v>
      </c>
      <c r="U42">
        <v>2.31</v>
      </c>
      <c r="V42">
        <v>115.875705</v>
      </c>
      <c r="W42">
        <v>2.79</v>
      </c>
      <c r="X42">
        <v>10</v>
      </c>
      <c r="Y42">
        <v>3.34</v>
      </c>
      <c r="Z42">
        <v>3.33</v>
      </c>
      <c r="AA42">
        <v>155.53</v>
      </c>
      <c r="AB42">
        <v>31.1</v>
      </c>
      <c r="AC42">
        <v>69.61</v>
      </c>
      <c r="AD42">
        <v>30</v>
      </c>
      <c r="AE42">
        <v>58</v>
      </c>
      <c r="AF42">
        <v>29</v>
      </c>
      <c r="AG42">
        <v>4</v>
      </c>
      <c r="AH42">
        <v>10</v>
      </c>
      <c r="AI42">
        <v>10</v>
      </c>
      <c r="AJ42">
        <v>24.2</v>
      </c>
      <c r="AK42">
        <v>114.8</v>
      </c>
      <c r="AL42">
        <v>49.2</v>
      </c>
    </row>
    <row r="43" spans="1:38">
      <c r="A43" t="s">
        <v>85</v>
      </c>
      <c r="B43" s="34">
        <v>217.84</v>
      </c>
      <c r="C43" s="34">
        <v>58.09</v>
      </c>
      <c r="D43" s="93">
        <f t="shared" si="0"/>
        <v>96</v>
      </c>
      <c r="E43" s="34">
        <v>0</v>
      </c>
      <c r="F43" s="34"/>
      <c r="G43" s="34"/>
      <c r="H43" s="34"/>
      <c r="I43" s="34"/>
      <c r="J43" s="37">
        <v>7.94</v>
      </c>
      <c r="K43" s="37">
        <v>7.94</v>
      </c>
      <c r="L43" s="37">
        <v>8.1300000000000008</v>
      </c>
      <c r="M43">
        <v>118.51</v>
      </c>
      <c r="N43">
        <v>132.84</v>
      </c>
      <c r="O43">
        <v>101.41</v>
      </c>
      <c r="P43">
        <v>2.2599999999999998</v>
      </c>
      <c r="Q43">
        <v>5.01</v>
      </c>
      <c r="R43" s="93">
        <v>32</v>
      </c>
      <c r="S43" s="93">
        <v>32</v>
      </c>
      <c r="T43" s="93">
        <v>32</v>
      </c>
      <c r="U43">
        <v>2.31</v>
      </c>
      <c r="V43">
        <v>121.21048500000001</v>
      </c>
      <c r="W43">
        <v>2.79</v>
      </c>
      <c r="X43">
        <v>10</v>
      </c>
      <c r="Y43">
        <v>3.34</v>
      </c>
      <c r="Z43">
        <v>3.33</v>
      </c>
      <c r="AA43">
        <v>168.71</v>
      </c>
      <c r="AB43">
        <v>33.74</v>
      </c>
      <c r="AC43">
        <v>74.55</v>
      </c>
      <c r="AD43">
        <v>35</v>
      </c>
      <c r="AE43">
        <v>50</v>
      </c>
      <c r="AF43">
        <v>25</v>
      </c>
      <c r="AG43">
        <v>4</v>
      </c>
      <c r="AH43">
        <v>10</v>
      </c>
      <c r="AI43">
        <v>10</v>
      </c>
      <c r="AJ43">
        <v>24.2</v>
      </c>
      <c r="AK43">
        <v>120.4</v>
      </c>
      <c r="AL43">
        <v>51.6</v>
      </c>
    </row>
    <row r="44" spans="1:38">
      <c r="A44" t="s">
        <v>86</v>
      </c>
      <c r="B44" s="34">
        <v>217.84</v>
      </c>
      <c r="C44" s="34">
        <v>58.09</v>
      </c>
      <c r="D44" s="93">
        <f t="shared" si="0"/>
        <v>96</v>
      </c>
      <c r="E44" s="34">
        <v>0</v>
      </c>
      <c r="F44" s="34"/>
      <c r="G44" s="34"/>
      <c r="H44" s="34"/>
      <c r="I44" s="34"/>
      <c r="J44" s="37">
        <v>8.6999999999999993</v>
      </c>
      <c r="K44" s="37">
        <v>8.6999999999999993</v>
      </c>
      <c r="L44" s="37">
        <v>8.92</v>
      </c>
      <c r="M44">
        <v>118.51</v>
      </c>
      <c r="N44">
        <v>132.84</v>
      </c>
      <c r="O44">
        <v>101.41</v>
      </c>
      <c r="P44">
        <v>2.2599999999999998</v>
      </c>
      <c r="Q44">
        <v>5.01</v>
      </c>
      <c r="R44" s="93">
        <v>32</v>
      </c>
      <c r="S44" s="93">
        <v>32</v>
      </c>
      <c r="T44" s="93">
        <v>32</v>
      </c>
      <c r="U44">
        <v>2.31</v>
      </c>
      <c r="V44">
        <v>125.89302000000001</v>
      </c>
      <c r="W44">
        <v>2.79</v>
      </c>
      <c r="X44">
        <v>10</v>
      </c>
      <c r="Y44">
        <v>3.34</v>
      </c>
      <c r="Z44">
        <v>3.33</v>
      </c>
      <c r="AA44">
        <v>181.89</v>
      </c>
      <c r="AB44">
        <v>36.380000000000003</v>
      </c>
      <c r="AC44">
        <v>77.55</v>
      </c>
      <c r="AD44">
        <v>36</v>
      </c>
      <c r="AE44">
        <v>57</v>
      </c>
      <c r="AF44">
        <v>28</v>
      </c>
      <c r="AG44">
        <v>4</v>
      </c>
      <c r="AH44">
        <v>10</v>
      </c>
      <c r="AI44">
        <v>10</v>
      </c>
      <c r="AJ44">
        <v>24.2</v>
      </c>
      <c r="AK44">
        <v>125.3</v>
      </c>
      <c r="AL44">
        <v>53.7</v>
      </c>
    </row>
    <row r="45" spans="1:38">
      <c r="A45" t="s">
        <v>87</v>
      </c>
      <c r="B45" s="34">
        <v>217.84</v>
      </c>
      <c r="C45" s="34">
        <v>58.09</v>
      </c>
      <c r="D45" s="93">
        <f t="shared" si="0"/>
        <v>96</v>
      </c>
      <c r="E45" s="34">
        <v>0</v>
      </c>
      <c r="F45" s="34"/>
      <c r="G45" s="34"/>
      <c r="H45" s="34"/>
      <c r="I45" s="34"/>
      <c r="J45" s="37">
        <v>9.4600000000000009</v>
      </c>
      <c r="K45" s="37">
        <v>9.4600000000000009</v>
      </c>
      <c r="L45" s="37">
        <v>9.6999999999999993</v>
      </c>
      <c r="M45">
        <v>118.51</v>
      </c>
      <c r="N45">
        <v>132.84</v>
      </c>
      <c r="O45">
        <v>101.41</v>
      </c>
      <c r="P45">
        <v>2.2599999999999998</v>
      </c>
      <c r="Q45">
        <v>5.01</v>
      </c>
      <c r="R45" s="93">
        <v>32</v>
      </c>
      <c r="S45" s="93">
        <v>32</v>
      </c>
      <c r="T45" s="93">
        <v>32</v>
      </c>
      <c r="U45">
        <v>2.31</v>
      </c>
      <c r="V45">
        <v>127.77187499999999</v>
      </c>
      <c r="W45">
        <v>2.79</v>
      </c>
      <c r="X45">
        <v>10</v>
      </c>
      <c r="Y45">
        <v>3.34</v>
      </c>
      <c r="Z45">
        <v>3.33</v>
      </c>
      <c r="AA45">
        <v>191.88</v>
      </c>
      <c r="AB45">
        <v>38.369999999999997</v>
      </c>
      <c r="AC45">
        <v>76.959999999999994</v>
      </c>
      <c r="AD45">
        <v>37.58</v>
      </c>
      <c r="AE45">
        <v>69</v>
      </c>
      <c r="AF45">
        <v>35</v>
      </c>
      <c r="AG45">
        <v>4</v>
      </c>
      <c r="AH45">
        <v>10</v>
      </c>
      <c r="AI45">
        <v>10</v>
      </c>
      <c r="AJ45">
        <v>24.2</v>
      </c>
      <c r="AK45">
        <v>133</v>
      </c>
      <c r="AL45">
        <v>57</v>
      </c>
    </row>
    <row r="46" spans="1:38">
      <c r="A46" t="s">
        <v>88</v>
      </c>
      <c r="B46" s="34">
        <v>217.84</v>
      </c>
      <c r="C46" s="34">
        <v>58.09</v>
      </c>
      <c r="D46" s="93">
        <f t="shared" si="0"/>
        <v>95.9</v>
      </c>
      <c r="E46" s="34">
        <v>0</v>
      </c>
      <c r="F46" s="34"/>
      <c r="G46" s="34"/>
      <c r="H46" s="34"/>
      <c r="I46" s="34"/>
      <c r="J46" s="37">
        <v>9.85</v>
      </c>
      <c r="K46" s="37">
        <v>9.85</v>
      </c>
      <c r="L46" s="37">
        <v>10.09</v>
      </c>
      <c r="M46">
        <v>118.51</v>
      </c>
      <c r="N46">
        <v>132.84</v>
      </c>
      <c r="O46">
        <v>101.41</v>
      </c>
      <c r="P46">
        <v>2.2599999999999998</v>
      </c>
      <c r="Q46">
        <v>5.01</v>
      </c>
      <c r="R46" s="93">
        <v>31.97</v>
      </c>
      <c r="S46" s="93">
        <v>31.97</v>
      </c>
      <c r="T46" s="93">
        <v>31.96</v>
      </c>
      <c r="U46">
        <v>2.31</v>
      </c>
      <c r="V46">
        <v>131.53932</v>
      </c>
      <c r="W46">
        <v>2.79</v>
      </c>
      <c r="X46">
        <v>10</v>
      </c>
      <c r="Y46">
        <v>3.34</v>
      </c>
      <c r="Z46">
        <v>3.33</v>
      </c>
      <c r="AA46">
        <v>197.71</v>
      </c>
      <c r="AB46">
        <v>39.54</v>
      </c>
      <c r="AC46">
        <v>79.56</v>
      </c>
      <c r="AD46">
        <v>38.799999999999997</v>
      </c>
      <c r="AE46">
        <v>69</v>
      </c>
      <c r="AF46">
        <v>35</v>
      </c>
      <c r="AG46">
        <v>4</v>
      </c>
      <c r="AH46">
        <v>10</v>
      </c>
      <c r="AI46">
        <v>10</v>
      </c>
      <c r="AJ46">
        <v>24.2</v>
      </c>
      <c r="AK46">
        <v>133</v>
      </c>
      <c r="AL46">
        <v>57</v>
      </c>
    </row>
    <row r="47" spans="1:38">
      <c r="A47" t="s">
        <v>89</v>
      </c>
      <c r="B47" s="34">
        <v>217.84</v>
      </c>
      <c r="C47" s="34">
        <v>51.08</v>
      </c>
      <c r="D47" s="93">
        <f t="shared" si="0"/>
        <v>95.9</v>
      </c>
      <c r="E47" s="34">
        <v>0</v>
      </c>
      <c r="F47" s="34"/>
      <c r="G47" s="34"/>
      <c r="H47" s="34"/>
      <c r="I47" s="34"/>
      <c r="J47" s="37">
        <v>10.039999999999999</v>
      </c>
      <c r="K47" s="37">
        <v>10.039999999999999</v>
      </c>
      <c r="L47" s="37">
        <v>10.29</v>
      </c>
      <c r="M47">
        <v>118.51</v>
      </c>
      <c r="N47">
        <v>132.84</v>
      </c>
      <c r="O47">
        <v>101.41</v>
      </c>
      <c r="P47">
        <v>2.2599999999999998</v>
      </c>
      <c r="Q47">
        <v>5.01</v>
      </c>
      <c r="R47" s="93">
        <v>31.97</v>
      </c>
      <c r="S47" s="93">
        <v>31.97</v>
      </c>
      <c r="T47" s="93">
        <v>31.96</v>
      </c>
      <c r="U47">
        <v>2.2400000000000002</v>
      </c>
      <c r="V47">
        <v>134.54743500000001</v>
      </c>
      <c r="W47">
        <v>2.79</v>
      </c>
      <c r="X47">
        <v>10</v>
      </c>
      <c r="Y47">
        <v>3.34</v>
      </c>
      <c r="Z47">
        <v>3.33</v>
      </c>
      <c r="AA47">
        <v>227.5</v>
      </c>
      <c r="AB47">
        <v>45.5</v>
      </c>
      <c r="AC47">
        <v>81.72</v>
      </c>
      <c r="AD47">
        <v>42.5</v>
      </c>
      <c r="AE47">
        <v>72</v>
      </c>
      <c r="AF47">
        <v>36</v>
      </c>
      <c r="AG47">
        <v>4</v>
      </c>
      <c r="AH47">
        <v>10</v>
      </c>
      <c r="AI47">
        <v>10</v>
      </c>
      <c r="AJ47">
        <v>24.2</v>
      </c>
      <c r="AK47">
        <v>133</v>
      </c>
      <c r="AL47">
        <v>57</v>
      </c>
    </row>
    <row r="48" spans="1:38">
      <c r="A48" t="s">
        <v>90</v>
      </c>
      <c r="B48" s="34">
        <v>217.84</v>
      </c>
      <c r="C48" s="34">
        <v>51.08</v>
      </c>
      <c r="D48" s="93">
        <f t="shared" si="0"/>
        <v>95.9</v>
      </c>
      <c r="E48" s="34">
        <v>0</v>
      </c>
      <c r="F48" s="34"/>
      <c r="G48" s="34"/>
      <c r="H48" s="34"/>
      <c r="I48" s="34"/>
      <c r="J48" s="37">
        <v>10.14</v>
      </c>
      <c r="K48" s="37">
        <v>10.14</v>
      </c>
      <c r="L48" s="37">
        <v>10.4</v>
      </c>
      <c r="M48">
        <v>118.51</v>
      </c>
      <c r="N48">
        <v>132.84</v>
      </c>
      <c r="O48">
        <v>101.41</v>
      </c>
      <c r="P48">
        <v>2.2599999999999998</v>
      </c>
      <c r="Q48">
        <v>5.01</v>
      </c>
      <c r="R48" s="93">
        <v>31.97</v>
      </c>
      <c r="S48" s="93">
        <v>31.97</v>
      </c>
      <c r="T48" s="93">
        <v>31.96</v>
      </c>
      <c r="U48">
        <v>2.2400000000000002</v>
      </c>
      <c r="V48">
        <v>136.93251000000001</v>
      </c>
      <c r="W48">
        <v>2.79</v>
      </c>
      <c r="X48">
        <v>10</v>
      </c>
      <c r="Y48">
        <v>3.34</v>
      </c>
      <c r="Z48">
        <v>3.33</v>
      </c>
      <c r="AA48">
        <v>227.5</v>
      </c>
      <c r="AB48">
        <v>45.5</v>
      </c>
      <c r="AC48">
        <v>83.62</v>
      </c>
      <c r="AD48">
        <v>43.5</v>
      </c>
      <c r="AE48">
        <v>78</v>
      </c>
      <c r="AF48">
        <v>39</v>
      </c>
      <c r="AG48">
        <v>4</v>
      </c>
      <c r="AH48">
        <v>10</v>
      </c>
      <c r="AI48">
        <v>10</v>
      </c>
      <c r="AJ48">
        <v>23.24</v>
      </c>
      <c r="AK48">
        <v>134.4</v>
      </c>
      <c r="AL48">
        <v>57.6</v>
      </c>
    </row>
    <row r="49" spans="1:38">
      <c r="A49" t="s">
        <v>91</v>
      </c>
      <c r="B49" s="34">
        <v>217.84</v>
      </c>
      <c r="C49" s="34">
        <v>51.08</v>
      </c>
      <c r="D49" s="93">
        <f t="shared" si="0"/>
        <v>95.9</v>
      </c>
      <c r="E49" s="34">
        <v>0</v>
      </c>
      <c r="F49" s="34"/>
      <c r="G49" s="34"/>
      <c r="H49" s="34"/>
      <c r="I49" s="34"/>
      <c r="J49" s="37">
        <v>10.14</v>
      </c>
      <c r="K49" s="37">
        <v>10.14</v>
      </c>
      <c r="L49" s="37">
        <v>10.4</v>
      </c>
      <c r="M49">
        <v>118.51</v>
      </c>
      <c r="N49">
        <v>132.84</v>
      </c>
      <c r="O49">
        <v>101.41</v>
      </c>
      <c r="P49">
        <v>2.2599999999999998</v>
      </c>
      <c r="Q49">
        <v>5.01</v>
      </c>
      <c r="R49" s="93">
        <v>31.97</v>
      </c>
      <c r="S49" s="93">
        <v>31.97</v>
      </c>
      <c r="T49" s="93">
        <v>31.96</v>
      </c>
      <c r="U49">
        <v>2.2400000000000002</v>
      </c>
      <c r="V49">
        <v>138.47064</v>
      </c>
      <c r="W49">
        <v>2.79</v>
      </c>
      <c r="X49">
        <v>10</v>
      </c>
      <c r="Y49">
        <v>3.34</v>
      </c>
      <c r="Z49">
        <v>3.33</v>
      </c>
      <c r="AA49">
        <v>227.5</v>
      </c>
      <c r="AB49">
        <v>45.5</v>
      </c>
      <c r="AC49">
        <v>84.69</v>
      </c>
      <c r="AD49">
        <v>43.5</v>
      </c>
      <c r="AE49">
        <v>79</v>
      </c>
      <c r="AF49">
        <v>40</v>
      </c>
      <c r="AG49">
        <v>4</v>
      </c>
      <c r="AH49">
        <v>10</v>
      </c>
      <c r="AI49">
        <v>10</v>
      </c>
      <c r="AJ49">
        <v>23.24</v>
      </c>
      <c r="AK49">
        <v>140.69999999999999</v>
      </c>
      <c r="AL49">
        <v>60.3</v>
      </c>
    </row>
    <row r="50" spans="1:38">
      <c r="A50" t="s">
        <v>92</v>
      </c>
      <c r="B50" s="34">
        <v>217.84</v>
      </c>
      <c r="C50" s="34">
        <v>51.08</v>
      </c>
      <c r="D50" s="93">
        <f t="shared" si="0"/>
        <v>95.9</v>
      </c>
      <c r="E50" s="34">
        <v>0</v>
      </c>
      <c r="F50" s="34"/>
      <c r="G50" s="34"/>
      <c r="H50" s="34"/>
      <c r="I50" s="34"/>
      <c r="J50" s="37">
        <v>10.14</v>
      </c>
      <c r="K50" s="37">
        <v>10.14</v>
      </c>
      <c r="L50" s="37">
        <v>10.4</v>
      </c>
      <c r="M50">
        <v>118.51</v>
      </c>
      <c r="N50">
        <v>132.84</v>
      </c>
      <c r="O50">
        <v>101.41</v>
      </c>
      <c r="P50">
        <v>2.2599999999999998</v>
      </c>
      <c r="Q50">
        <v>5.01</v>
      </c>
      <c r="R50" s="93">
        <v>31.97</v>
      </c>
      <c r="S50" s="93">
        <v>31.97</v>
      </c>
      <c r="T50" s="93">
        <v>31.96</v>
      </c>
      <c r="U50">
        <v>2.2400000000000002</v>
      </c>
      <c r="V50">
        <v>139.32731999999999</v>
      </c>
      <c r="W50">
        <v>2.79</v>
      </c>
      <c r="X50">
        <v>10</v>
      </c>
      <c r="Y50">
        <v>3.34</v>
      </c>
      <c r="Z50">
        <v>3.33</v>
      </c>
      <c r="AA50">
        <v>227.5</v>
      </c>
      <c r="AB50">
        <v>45.5</v>
      </c>
      <c r="AC50">
        <v>85.27</v>
      </c>
      <c r="AD50">
        <v>43.5</v>
      </c>
      <c r="AE50">
        <v>81</v>
      </c>
      <c r="AF50">
        <v>40</v>
      </c>
      <c r="AG50">
        <v>4</v>
      </c>
      <c r="AH50">
        <v>10</v>
      </c>
      <c r="AI50">
        <v>10</v>
      </c>
      <c r="AJ50">
        <v>23.24</v>
      </c>
      <c r="AK50">
        <v>142.80000000000001</v>
      </c>
      <c r="AL50">
        <v>61.2</v>
      </c>
    </row>
    <row r="51" spans="1:38">
      <c r="A51" t="s">
        <v>93</v>
      </c>
      <c r="B51" s="34">
        <v>217.84</v>
      </c>
      <c r="C51" s="34">
        <v>51.08</v>
      </c>
      <c r="D51" s="93">
        <f t="shared" si="0"/>
        <v>95.9</v>
      </c>
      <c r="E51" s="34">
        <v>0</v>
      </c>
      <c r="F51" s="34"/>
      <c r="G51" s="34"/>
      <c r="H51" s="34"/>
      <c r="I51" s="34"/>
      <c r="J51" s="37">
        <v>10.14</v>
      </c>
      <c r="K51" s="37">
        <v>10.14</v>
      </c>
      <c r="L51" s="37">
        <v>10.39</v>
      </c>
      <c r="M51">
        <v>118.51</v>
      </c>
      <c r="N51">
        <v>132.84</v>
      </c>
      <c r="O51">
        <v>101.41</v>
      </c>
      <c r="P51">
        <v>2.41</v>
      </c>
      <c r="Q51">
        <v>5.01</v>
      </c>
      <c r="R51" s="93">
        <v>31.97</v>
      </c>
      <c r="S51" s="93">
        <v>31.97</v>
      </c>
      <c r="T51" s="93">
        <v>31.96</v>
      </c>
      <c r="U51">
        <v>2.31</v>
      </c>
      <c r="V51">
        <v>140.13532499999999</v>
      </c>
      <c r="W51">
        <v>2.79</v>
      </c>
      <c r="X51">
        <v>10</v>
      </c>
      <c r="Y51">
        <v>3.34</v>
      </c>
      <c r="Z51">
        <v>3.33</v>
      </c>
      <c r="AA51">
        <v>227.5</v>
      </c>
      <c r="AB51">
        <v>45.5</v>
      </c>
      <c r="AC51">
        <v>85.67</v>
      </c>
      <c r="AD51">
        <v>43.5</v>
      </c>
      <c r="AE51">
        <v>61</v>
      </c>
      <c r="AF51">
        <v>31</v>
      </c>
      <c r="AG51">
        <v>4</v>
      </c>
      <c r="AH51">
        <v>10</v>
      </c>
      <c r="AI51">
        <v>10</v>
      </c>
      <c r="AJ51">
        <v>23.24</v>
      </c>
      <c r="AK51">
        <v>146.30000000000001</v>
      </c>
      <c r="AL51">
        <v>62.7</v>
      </c>
    </row>
    <row r="52" spans="1:38">
      <c r="A52" t="s">
        <v>94</v>
      </c>
      <c r="B52" s="34">
        <v>217.84</v>
      </c>
      <c r="C52" s="34">
        <v>51.08</v>
      </c>
      <c r="D52" s="93">
        <f t="shared" si="0"/>
        <v>95.9</v>
      </c>
      <c r="E52" s="34">
        <v>0</v>
      </c>
      <c r="F52" s="34"/>
      <c r="G52" s="34"/>
      <c r="H52" s="34"/>
      <c r="I52" s="34"/>
      <c r="J52" s="37">
        <v>10.119999999999999</v>
      </c>
      <c r="K52" s="37">
        <v>10.119999999999999</v>
      </c>
      <c r="L52" s="37">
        <v>10.38</v>
      </c>
      <c r="M52">
        <v>118.51</v>
      </c>
      <c r="N52">
        <v>132.84</v>
      </c>
      <c r="O52">
        <v>101.41</v>
      </c>
      <c r="P52">
        <v>2.41</v>
      </c>
      <c r="Q52">
        <v>5.01</v>
      </c>
      <c r="R52" s="93">
        <v>31.97</v>
      </c>
      <c r="S52" s="93">
        <v>31.97</v>
      </c>
      <c r="T52" s="93">
        <v>31.96</v>
      </c>
      <c r="U52">
        <v>2.31</v>
      </c>
      <c r="V52">
        <v>139.00606500000001</v>
      </c>
      <c r="W52">
        <v>2.79</v>
      </c>
      <c r="X52">
        <v>10</v>
      </c>
      <c r="Y52">
        <v>3.34</v>
      </c>
      <c r="Z52">
        <v>3.33</v>
      </c>
      <c r="AA52">
        <v>227.5</v>
      </c>
      <c r="AB52">
        <v>45.5</v>
      </c>
      <c r="AC52">
        <v>85.34</v>
      </c>
      <c r="AD52">
        <v>43.5</v>
      </c>
      <c r="AE52">
        <v>67</v>
      </c>
      <c r="AF52">
        <v>33</v>
      </c>
      <c r="AG52">
        <v>4</v>
      </c>
      <c r="AH52">
        <v>10</v>
      </c>
      <c r="AI52">
        <v>10</v>
      </c>
      <c r="AJ52">
        <v>23.24</v>
      </c>
      <c r="AK52">
        <v>150.5</v>
      </c>
      <c r="AL52">
        <v>64.5</v>
      </c>
    </row>
    <row r="53" spans="1:38">
      <c r="A53" t="s">
        <v>95</v>
      </c>
      <c r="B53" s="34">
        <v>189.99</v>
      </c>
      <c r="C53" s="34">
        <v>51.08</v>
      </c>
      <c r="D53" s="93">
        <f t="shared" si="0"/>
        <v>95.9</v>
      </c>
      <c r="E53" s="34">
        <v>0</v>
      </c>
      <c r="F53" s="34"/>
      <c r="G53" s="34"/>
      <c r="H53" s="34"/>
      <c r="I53" s="34"/>
      <c r="J53" s="37">
        <v>10.09</v>
      </c>
      <c r="K53" s="37">
        <v>10.09</v>
      </c>
      <c r="L53" s="37">
        <v>10.35</v>
      </c>
      <c r="M53">
        <v>118.51</v>
      </c>
      <c r="N53">
        <v>132.84</v>
      </c>
      <c r="O53">
        <v>91.98</v>
      </c>
      <c r="P53">
        <v>2.41</v>
      </c>
      <c r="Q53">
        <v>5.01</v>
      </c>
      <c r="R53" s="93">
        <v>31.97</v>
      </c>
      <c r="S53" s="93">
        <v>31.97</v>
      </c>
      <c r="T53" s="93">
        <v>31.96</v>
      </c>
      <c r="U53">
        <v>2.31</v>
      </c>
      <c r="V53">
        <v>137.04933</v>
      </c>
      <c r="W53">
        <v>2.79</v>
      </c>
      <c r="X53">
        <v>10</v>
      </c>
      <c r="Y53">
        <v>3.34</v>
      </c>
      <c r="Z53">
        <v>3.33</v>
      </c>
      <c r="AA53">
        <v>227.5</v>
      </c>
      <c r="AB53">
        <v>45.5</v>
      </c>
      <c r="AC53">
        <v>85.55</v>
      </c>
      <c r="AD53">
        <v>42</v>
      </c>
      <c r="AE53">
        <v>75</v>
      </c>
      <c r="AF53">
        <v>38</v>
      </c>
      <c r="AG53">
        <v>4</v>
      </c>
      <c r="AH53">
        <v>10</v>
      </c>
      <c r="AI53">
        <v>10</v>
      </c>
      <c r="AJ53">
        <v>25.17</v>
      </c>
      <c r="AK53">
        <v>154</v>
      </c>
      <c r="AL53">
        <v>66</v>
      </c>
    </row>
    <row r="54" spans="1:38">
      <c r="A54" t="s">
        <v>96</v>
      </c>
      <c r="B54" s="34">
        <v>189.99</v>
      </c>
      <c r="C54" s="34">
        <v>51.08</v>
      </c>
      <c r="D54" s="93">
        <f t="shared" si="0"/>
        <v>95.9</v>
      </c>
      <c r="E54" s="34">
        <v>0</v>
      </c>
      <c r="F54" s="34"/>
      <c r="G54" s="34"/>
      <c r="H54" s="34"/>
      <c r="I54" s="34"/>
      <c r="J54" s="37">
        <v>10.130000000000001</v>
      </c>
      <c r="K54" s="37">
        <v>10.130000000000001</v>
      </c>
      <c r="L54" s="37">
        <v>10.39</v>
      </c>
      <c r="M54">
        <v>118.51</v>
      </c>
      <c r="N54">
        <v>132.84</v>
      </c>
      <c r="O54">
        <v>77.459999999999994</v>
      </c>
      <c r="P54">
        <v>2.41</v>
      </c>
      <c r="Q54">
        <v>6.7</v>
      </c>
      <c r="R54" s="93">
        <v>31.97</v>
      </c>
      <c r="S54" s="93">
        <v>31.97</v>
      </c>
      <c r="T54" s="93">
        <v>31.96</v>
      </c>
      <c r="U54">
        <v>2.31</v>
      </c>
      <c r="V54">
        <v>134.45982000000001</v>
      </c>
      <c r="W54">
        <v>2.79</v>
      </c>
      <c r="X54">
        <v>10</v>
      </c>
      <c r="Y54">
        <v>3.34</v>
      </c>
      <c r="Z54">
        <v>3.33</v>
      </c>
      <c r="AA54">
        <v>227.5</v>
      </c>
      <c r="AB54">
        <v>45.5</v>
      </c>
      <c r="AC54">
        <v>84.89</v>
      </c>
      <c r="AD54">
        <v>40.24</v>
      </c>
      <c r="AE54">
        <v>81</v>
      </c>
      <c r="AF54">
        <v>40</v>
      </c>
      <c r="AG54">
        <v>4</v>
      </c>
      <c r="AH54">
        <v>10</v>
      </c>
      <c r="AI54">
        <v>10</v>
      </c>
      <c r="AJ54">
        <v>25.17</v>
      </c>
      <c r="AK54">
        <v>157.5</v>
      </c>
      <c r="AL54">
        <v>67.5</v>
      </c>
    </row>
    <row r="55" spans="1:38">
      <c r="A55" t="s">
        <v>97</v>
      </c>
      <c r="B55" s="34">
        <v>189.99</v>
      </c>
      <c r="C55" s="34">
        <v>51.08</v>
      </c>
      <c r="D55" s="93">
        <f t="shared" si="0"/>
        <v>95.9</v>
      </c>
      <c r="E55" s="34">
        <v>0</v>
      </c>
      <c r="F55" s="34"/>
      <c r="G55" s="34"/>
      <c r="H55" s="34"/>
      <c r="I55" s="34"/>
      <c r="J55" s="37">
        <v>10.130000000000001</v>
      </c>
      <c r="K55" s="37">
        <v>10.130000000000001</v>
      </c>
      <c r="L55" s="37">
        <v>10.38</v>
      </c>
      <c r="M55">
        <v>118.51</v>
      </c>
      <c r="N55">
        <v>132.84</v>
      </c>
      <c r="O55">
        <v>67.77</v>
      </c>
      <c r="P55">
        <v>2.4900000000000002</v>
      </c>
      <c r="Q55">
        <v>7.3</v>
      </c>
      <c r="R55" s="93">
        <v>31.97</v>
      </c>
      <c r="S55" s="93">
        <v>31.97</v>
      </c>
      <c r="T55" s="93">
        <v>31.96</v>
      </c>
      <c r="U55">
        <v>2.4700000000000002</v>
      </c>
      <c r="V55">
        <v>130.964955</v>
      </c>
      <c r="W55">
        <v>2.84</v>
      </c>
      <c r="X55">
        <v>10</v>
      </c>
      <c r="Y55">
        <v>3.34</v>
      </c>
      <c r="Z55">
        <v>3.33</v>
      </c>
      <c r="AA55">
        <v>166.88</v>
      </c>
      <c r="AB55">
        <v>33.369999999999997</v>
      </c>
      <c r="AC55">
        <v>83.86</v>
      </c>
      <c r="AD55">
        <v>39.49</v>
      </c>
      <c r="AE55">
        <v>87</v>
      </c>
      <c r="AF55">
        <v>44</v>
      </c>
      <c r="AG55">
        <v>4</v>
      </c>
      <c r="AH55">
        <v>10</v>
      </c>
      <c r="AI55">
        <v>10</v>
      </c>
      <c r="AJ55">
        <v>25.17</v>
      </c>
      <c r="AK55">
        <v>164.5</v>
      </c>
      <c r="AL55">
        <v>70.5</v>
      </c>
    </row>
    <row r="56" spans="1:38">
      <c r="A56" t="s">
        <v>98</v>
      </c>
      <c r="B56" s="34">
        <v>189.99</v>
      </c>
      <c r="C56" s="34">
        <v>51.08</v>
      </c>
      <c r="D56" s="93">
        <f t="shared" si="0"/>
        <v>95.9</v>
      </c>
      <c r="E56" s="34">
        <v>0</v>
      </c>
      <c r="F56" s="34"/>
      <c r="G56" s="34"/>
      <c r="H56" s="34"/>
      <c r="I56" s="34"/>
      <c r="J56" s="37">
        <v>10.119999999999999</v>
      </c>
      <c r="K56" s="37">
        <v>10.119999999999999</v>
      </c>
      <c r="L56" s="37">
        <v>10.38</v>
      </c>
      <c r="M56">
        <v>118.51</v>
      </c>
      <c r="N56">
        <v>132.84</v>
      </c>
      <c r="O56">
        <v>58.09</v>
      </c>
      <c r="P56">
        <v>2.4900000000000002</v>
      </c>
      <c r="Q56">
        <v>7.91</v>
      </c>
      <c r="R56" s="93">
        <v>31.97</v>
      </c>
      <c r="S56" s="93">
        <v>31.97</v>
      </c>
      <c r="T56" s="93">
        <v>31.96</v>
      </c>
      <c r="U56">
        <v>2.4700000000000002</v>
      </c>
      <c r="V56">
        <v>126.895725</v>
      </c>
      <c r="W56">
        <v>2.84</v>
      </c>
      <c r="X56">
        <v>10</v>
      </c>
      <c r="Y56">
        <v>3.34</v>
      </c>
      <c r="Z56">
        <v>3.33</v>
      </c>
      <c r="AA56">
        <v>166.88</v>
      </c>
      <c r="AB56">
        <v>33.369999999999997</v>
      </c>
      <c r="AC56">
        <v>82.34</v>
      </c>
      <c r="AD56">
        <v>38.299999999999997</v>
      </c>
      <c r="AE56">
        <v>91</v>
      </c>
      <c r="AF56">
        <v>45</v>
      </c>
      <c r="AG56">
        <v>4</v>
      </c>
      <c r="AH56">
        <v>10</v>
      </c>
      <c r="AI56">
        <v>10</v>
      </c>
      <c r="AJ56">
        <v>25.17</v>
      </c>
      <c r="AK56">
        <v>164.5</v>
      </c>
      <c r="AL56">
        <v>70.5</v>
      </c>
    </row>
    <row r="57" spans="1:38">
      <c r="A57" t="s">
        <v>99</v>
      </c>
      <c r="B57" s="34">
        <v>203.29</v>
      </c>
      <c r="C57" s="34">
        <v>50.84</v>
      </c>
      <c r="D57" s="93">
        <f t="shared" si="0"/>
        <v>96.899999999999991</v>
      </c>
      <c r="E57" s="34">
        <v>0</v>
      </c>
      <c r="F57" s="34"/>
      <c r="G57" s="34"/>
      <c r="H57" s="34"/>
      <c r="I57" s="34"/>
      <c r="J57" s="37">
        <v>10.1</v>
      </c>
      <c r="K57" s="37">
        <v>10.1</v>
      </c>
      <c r="L57" s="37">
        <v>10.36</v>
      </c>
      <c r="M57">
        <v>118.51</v>
      </c>
      <c r="N57">
        <v>132.84</v>
      </c>
      <c r="O57">
        <v>64.87</v>
      </c>
      <c r="P57">
        <v>2.4900000000000002</v>
      </c>
      <c r="Q57">
        <v>8.86</v>
      </c>
      <c r="R57" s="93">
        <v>32.299999999999997</v>
      </c>
      <c r="S57" s="93">
        <v>32.299999999999997</v>
      </c>
      <c r="T57" s="93">
        <v>32.299999999999997</v>
      </c>
      <c r="U57">
        <v>2.4700000000000002</v>
      </c>
      <c r="V57">
        <v>117.686415</v>
      </c>
      <c r="W57">
        <v>2.84</v>
      </c>
      <c r="X57">
        <v>10</v>
      </c>
      <c r="Y57">
        <v>3.34</v>
      </c>
      <c r="Z57">
        <v>3.33</v>
      </c>
      <c r="AA57">
        <v>158.54</v>
      </c>
      <c r="AB57">
        <v>31.71</v>
      </c>
      <c r="AC57">
        <v>80.31</v>
      </c>
      <c r="AD57">
        <v>36.96</v>
      </c>
      <c r="AE57">
        <v>72</v>
      </c>
      <c r="AF57">
        <v>36</v>
      </c>
      <c r="AG57">
        <v>4</v>
      </c>
      <c r="AH57">
        <v>10</v>
      </c>
      <c r="AI57">
        <v>10</v>
      </c>
      <c r="AJ57">
        <v>25.17</v>
      </c>
      <c r="AK57">
        <v>164.5</v>
      </c>
      <c r="AL57">
        <v>70.5</v>
      </c>
    </row>
    <row r="58" spans="1:38">
      <c r="A58" t="s">
        <v>100</v>
      </c>
      <c r="B58" s="34">
        <v>203.29</v>
      </c>
      <c r="C58" s="34">
        <v>50.84</v>
      </c>
      <c r="D58" s="93">
        <f t="shared" si="0"/>
        <v>96.899999999999991</v>
      </c>
      <c r="E58" s="34">
        <v>0</v>
      </c>
      <c r="F58" s="34"/>
      <c r="G58" s="34"/>
      <c r="H58" s="34"/>
      <c r="I58" s="34"/>
      <c r="J58" s="37">
        <v>10</v>
      </c>
      <c r="K58" s="37">
        <v>10</v>
      </c>
      <c r="L58" s="37">
        <v>10.25</v>
      </c>
      <c r="M58">
        <v>118.51</v>
      </c>
      <c r="N58">
        <v>132.84</v>
      </c>
      <c r="O58">
        <v>64.87</v>
      </c>
      <c r="P58">
        <v>2.4900000000000002</v>
      </c>
      <c r="Q58">
        <v>9.65</v>
      </c>
      <c r="R58" s="93">
        <v>32.299999999999997</v>
      </c>
      <c r="S58" s="93">
        <v>32.299999999999997</v>
      </c>
      <c r="T58" s="93">
        <v>32.299999999999997</v>
      </c>
      <c r="U58">
        <v>2.4700000000000002</v>
      </c>
      <c r="V58">
        <v>112.195875</v>
      </c>
      <c r="W58">
        <v>2.84</v>
      </c>
      <c r="X58">
        <v>10</v>
      </c>
      <c r="Y58">
        <v>3.34</v>
      </c>
      <c r="Z58">
        <v>3.33</v>
      </c>
      <c r="AA58">
        <v>150.21</v>
      </c>
      <c r="AB58">
        <v>30.04</v>
      </c>
      <c r="AC58">
        <v>78.97</v>
      </c>
      <c r="AD58">
        <v>35.520000000000003</v>
      </c>
      <c r="AE58">
        <v>79</v>
      </c>
      <c r="AF58">
        <v>39</v>
      </c>
      <c r="AG58">
        <v>4</v>
      </c>
      <c r="AH58">
        <v>10</v>
      </c>
      <c r="AI58">
        <v>10</v>
      </c>
      <c r="AJ58">
        <v>25.17</v>
      </c>
      <c r="AK58">
        <v>161</v>
      </c>
      <c r="AL58">
        <v>69</v>
      </c>
    </row>
    <row r="59" spans="1:38">
      <c r="A59" t="s">
        <v>101</v>
      </c>
      <c r="B59" s="34">
        <v>203.29</v>
      </c>
      <c r="C59" s="34">
        <v>50.84</v>
      </c>
      <c r="D59" s="93">
        <f t="shared" si="0"/>
        <v>96.899999999999991</v>
      </c>
      <c r="E59" s="34">
        <v>0</v>
      </c>
      <c r="F59" s="34"/>
      <c r="G59" s="34"/>
      <c r="H59" s="34"/>
      <c r="I59" s="34"/>
      <c r="J59" s="37">
        <v>9.91</v>
      </c>
      <c r="K59" s="37">
        <v>9.91</v>
      </c>
      <c r="L59" s="37">
        <v>10.16</v>
      </c>
      <c r="M59">
        <v>118.51</v>
      </c>
      <c r="N59">
        <v>132.84</v>
      </c>
      <c r="O59">
        <v>64.87</v>
      </c>
      <c r="P59">
        <v>2.57</v>
      </c>
      <c r="Q59">
        <v>10.51</v>
      </c>
      <c r="R59" s="93">
        <v>32.299999999999997</v>
      </c>
      <c r="S59" s="93">
        <v>32.299999999999997</v>
      </c>
      <c r="T59" s="93">
        <v>32.299999999999997</v>
      </c>
      <c r="U59">
        <v>2.4700000000000002</v>
      </c>
      <c r="V59">
        <v>106.3062</v>
      </c>
      <c r="W59">
        <v>2.84</v>
      </c>
      <c r="X59">
        <v>10</v>
      </c>
      <c r="Y59">
        <v>3.34</v>
      </c>
      <c r="Z59">
        <v>3.33</v>
      </c>
      <c r="AA59">
        <v>146.04</v>
      </c>
      <c r="AB59">
        <v>29.21</v>
      </c>
      <c r="AC59">
        <v>76.849999999999994</v>
      </c>
      <c r="AD59">
        <v>35</v>
      </c>
      <c r="AE59">
        <v>79</v>
      </c>
      <c r="AF59">
        <v>39</v>
      </c>
      <c r="AG59">
        <v>4</v>
      </c>
      <c r="AH59">
        <v>10</v>
      </c>
      <c r="AI59">
        <v>10</v>
      </c>
      <c r="AJ59">
        <v>25.17</v>
      </c>
      <c r="AK59">
        <v>161.69999999999999</v>
      </c>
      <c r="AL59">
        <v>69.3</v>
      </c>
    </row>
    <row r="60" spans="1:38">
      <c r="A60" t="s">
        <v>102</v>
      </c>
      <c r="B60" s="34">
        <v>235.85</v>
      </c>
      <c r="C60" s="34">
        <v>58.09</v>
      </c>
      <c r="D60" s="93">
        <f t="shared" si="0"/>
        <v>97.4</v>
      </c>
      <c r="E60" s="34">
        <v>0</v>
      </c>
      <c r="F60" s="34"/>
      <c r="G60" s="34"/>
      <c r="H60" s="34"/>
      <c r="I60" s="34"/>
      <c r="J60" s="37">
        <v>9.7799999999999994</v>
      </c>
      <c r="K60" s="37">
        <v>9.7799999999999994</v>
      </c>
      <c r="L60" s="37">
        <v>10.02</v>
      </c>
      <c r="M60">
        <v>118.51</v>
      </c>
      <c r="N60">
        <v>132.84</v>
      </c>
      <c r="O60">
        <v>93.92</v>
      </c>
      <c r="P60">
        <v>2.57</v>
      </c>
      <c r="Q60">
        <v>11.46</v>
      </c>
      <c r="R60" s="93">
        <v>32.47</v>
      </c>
      <c r="S60" s="93">
        <v>32.47</v>
      </c>
      <c r="T60" s="93">
        <v>32.46</v>
      </c>
      <c r="U60">
        <v>2.4700000000000002</v>
      </c>
      <c r="V60">
        <v>99.666929999999994</v>
      </c>
      <c r="W60">
        <v>2.84</v>
      </c>
      <c r="X60">
        <v>10</v>
      </c>
      <c r="Y60">
        <v>3.34</v>
      </c>
      <c r="Z60">
        <v>3.33</v>
      </c>
      <c r="AA60">
        <v>143.54</v>
      </c>
      <c r="AB60">
        <v>28.71</v>
      </c>
      <c r="AC60">
        <v>74</v>
      </c>
      <c r="AD60">
        <v>34.5</v>
      </c>
      <c r="AE60">
        <v>74</v>
      </c>
      <c r="AF60">
        <v>37</v>
      </c>
      <c r="AG60">
        <v>4</v>
      </c>
      <c r="AH60">
        <v>10</v>
      </c>
      <c r="AI60">
        <v>10</v>
      </c>
      <c r="AJ60">
        <v>25.17</v>
      </c>
      <c r="AK60">
        <v>151.9</v>
      </c>
      <c r="AL60">
        <v>65.099999999999994</v>
      </c>
    </row>
    <row r="61" spans="1:38">
      <c r="A61" t="s">
        <v>103</v>
      </c>
      <c r="B61" s="34">
        <v>235.85</v>
      </c>
      <c r="C61" s="34">
        <v>58.09</v>
      </c>
      <c r="D61" s="93">
        <f t="shared" si="0"/>
        <v>97.4</v>
      </c>
      <c r="E61" s="34">
        <v>0</v>
      </c>
      <c r="F61" s="34"/>
      <c r="G61" s="34"/>
      <c r="H61" s="34"/>
      <c r="I61" s="34"/>
      <c r="J61" s="37">
        <v>9.5500000000000007</v>
      </c>
      <c r="K61" s="37">
        <v>9.5500000000000007</v>
      </c>
      <c r="L61" s="37">
        <v>9.7899999999999991</v>
      </c>
      <c r="M61">
        <v>118.51</v>
      </c>
      <c r="N61">
        <v>132.84</v>
      </c>
      <c r="O61">
        <v>101.41</v>
      </c>
      <c r="P61">
        <v>2.57</v>
      </c>
      <c r="Q61">
        <v>12.49</v>
      </c>
      <c r="R61" s="93">
        <v>32.47</v>
      </c>
      <c r="S61" s="93">
        <v>32.47</v>
      </c>
      <c r="T61" s="93">
        <v>32.46</v>
      </c>
      <c r="U61">
        <v>2.4700000000000002</v>
      </c>
      <c r="V61">
        <v>92.550645000000003</v>
      </c>
      <c r="W61">
        <v>2.84</v>
      </c>
      <c r="X61">
        <v>10</v>
      </c>
      <c r="Y61">
        <v>3.34</v>
      </c>
      <c r="Z61">
        <v>3.33</v>
      </c>
      <c r="AA61">
        <v>141.88</v>
      </c>
      <c r="AB61">
        <v>28.37</v>
      </c>
      <c r="AC61">
        <v>70.45</v>
      </c>
      <c r="AD61">
        <v>33</v>
      </c>
      <c r="AE61">
        <v>81</v>
      </c>
      <c r="AF61">
        <v>41</v>
      </c>
      <c r="AG61">
        <v>4</v>
      </c>
      <c r="AH61">
        <v>10</v>
      </c>
      <c r="AI61">
        <v>10</v>
      </c>
      <c r="AJ61">
        <v>25.17</v>
      </c>
      <c r="AK61">
        <v>152.6</v>
      </c>
      <c r="AL61">
        <v>65.400000000000006</v>
      </c>
    </row>
    <row r="62" spans="1:38">
      <c r="A62" t="s">
        <v>104</v>
      </c>
      <c r="B62" s="34">
        <v>235.85</v>
      </c>
      <c r="C62" s="34">
        <v>58.09</v>
      </c>
      <c r="D62" s="93">
        <f t="shared" si="0"/>
        <v>97.4</v>
      </c>
      <c r="E62" s="34">
        <v>0</v>
      </c>
      <c r="F62" s="34"/>
      <c r="G62" s="34"/>
      <c r="H62" s="34"/>
      <c r="I62" s="34"/>
      <c r="J62" s="37">
        <v>9.33</v>
      </c>
      <c r="K62" s="37">
        <v>9.33</v>
      </c>
      <c r="L62" s="37">
        <v>9.56</v>
      </c>
      <c r="M62">
        <v>118.51</v>
      </c>
      <c r="N62">
        <v>132.84</v>
      </c>
      <c r="O62">
        <v>101.41</v>
      </c>
      <c r="P62">
        <v>2.57</v>
      </c>
      <c r="Q62">
        <v>12.51</v>
      </c>
      <c r="R62" s="93">
        <v>32.47</v>
      </c>
      <c r="S62" s="93">
        <v>32.47</v>
      </c>
      <c r="T62" s="93">
        <v>32.46</v>
      </c>
      <c r="U62">
        <v>2.4700000000000002</v>
      </c>
      <c r="V62">
        <v>84.606885000000005</v>
      </c>
      <c r="W62">
        <v>2.84</v>
      </c>
      <c r="X62">
        <v>10</v>
      </c>
      <c r="Y62">
        <v>3.34</v>
      </c>
      <c r="Z62">
        <v>3.33</v>
      </c>
      <c r="AA62">
        <v>137.71</v>
      </c>
      <c r="AB62">
        <v>27.54</v>
      </c>
      <c r="AC62">
        <v>66.680000000000007</v>
      </c>
      <c r="AD62">
        <v>30</v>
      </c>
      <c r="AE62">
        <v>75</v>
      </c>
      <c r="AF62">
        <v>38</v>
      </c>
      <c r="AG62">
        <v>4</v>
      </c>
      <c r="AH62">
        <v>10</v>
      </c>
      <c r="AI62">
        <v>10</v>
      </c>
      <c r="AJ62">
        <v>25.17</v>
      </c>
      <c r="AK62">
        <v>144.19999999999999</v>
      </c>
      <c r="AL62">
        <v>61.8</v>
      </c>
    </row>
    <row r="63" spans="1:38">
      <c r="A63" t="s">
        <v>105</v>
      </c>
      <c r="B63" s="34">
        <v>235.85</v>
      </c>
      <c r="C63" s="34">
        <v>58.09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9.02</v>
      </c>
      <c r="K63" s="37">
        <v>9.02</v>
      </c>
      <c r="L63" s="37">
        <v>9.24</v>
      </c>
      <c r="M63">
        <v>118.51</v>
      </c>
      <c r="N63">
        <v>132.84</v>
      </c>
      <c r="O63">
        <v>101.41</v>
      </c>
      <c r="P63">
        <v>2.64</v>
      </c>
      <c r="Q63">
        <v>12.44</v>
      </c>
      <c r="R63" s="93">
        <v>32.67</v>
      </c>
      <c r="S63" s="93">
        <v>32.67</v>
      </c>
      <c r="T63" s="93">
        <v>32.659999999999997</v>
      </c>
      <c r="U63">
        <v>2.61</v>
      </c>
      <c r="V63">
        <v>73.908119999999997</v>
      </c>
      <c r="W63">
        <v>2.84</v>
      </c>
      <c r="X63">
        <v>10</v>
      </c>
      <c r="Y63">
        <v>3.34</v>
      </c>
      <c r="Z63">
        <v>3.33</v>
      </c>
      <c r="AA63">
        <v>153.46</v>
      </c>
      <c r="AB63">
        <v>30.69</v>
      </c>
      <c r="AC63">
        <v>61.68</v>
      </c>
      <c r="AD63">
        <v>28.5</v>
      </c>
      <c r="AE63">
        <v>77</v>
      </c>
      <c r="AF63">
        <v>39</v>
      </c>
      <c r="AG63">
        <v>4</v>
      </c>
      <c r="AH63">
        <v>10</v>
      </c>
      <c r="AI63">
        <v>10</v>
      </c>
      <c r="AJ63">
        <v>26.14</v>
      </c>
      <c r="AK63">
        <v>119</v>
      </c>
      <c r="AL63">
        <v>51</v>
      </c>
    </row>
    <row r="64" spans="1:38">
      <c r="A64" t="s">
        <v>106</v>
      </c>
      <c r="B64" s="34">
        <v>235.85</v>
      </c>
      <c r="C64" s="34">
        <v>58.09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8.6</v>
      </c>
      <c r="K64" s="37">
        <v>8.6</v>
      </c>
      <c r="L64" s="37">
        <v>8.82</v>
      </c>
      <c r="M64">
        <v>118.51</v>
      </c>
      <c r="N64">
        <v>132.84</v>
      </c>
      <c r="O64">
        <v>101.41</v>
      </c>
      <c r="P64">
        <v>2.64</v>
      </c>
      <c r="Q64">
        <v>8.9600000000000009</v>
      </c>
      <c r="R64" s="93">
        <v>32.67</v>
      </c>
      <c r="S64" s="93">
        <v>32.67</v>
      </c>
      <c r="T64" s="93">
        <v>32.659999999999997</v>
      </c>
      <c r="U64">
        <v>2.61</v>
      </c>
      <c r="V64">
        <v>64.017359999999996</v>
      </c>
      <c r="W64">
        <v>2.84</v>
      </c>
      <c r="X64">
        <v>10</v>
      </c>
      <c r="Y64">
        <v>3.34</v>
      </c>
      <c r="Z64">
        <v>3.33</v>
      </c>
      <c r="AA64">
        <v>138.38</v>
      </c>
      <c r="AB64">
        <v>27.67</v>
      </c>
      <c r="AC64">
        <v>56.33</v>
      </c>
      <c r="AD64">
        <v>25.4</v>
      </c>
      <c r="AE64">
        <v>70</v>
      </c>
      <c r="AF64">
        <v>35</v>
      </c>
      <c r="AG64">
        <v>4</v>
      </c>
      <c r="AH64">
        <v>10</v>
      </c>
      <c r="AI64">
        <v>10</v>
      </c>
      <c r="AJ64">
        <v>26.14</v>
      </c>
      <c r="AK64">
        <v>105</v>
      </c>
      <c r="AL64">
        <v>45</v>
      </c>
    </row>
    <row r="65" spans="1:38">
      <c r="A65" t="s">
        <v>107</v>
      </c>
      <c r="B65" s="34">
        <v>235.85</v>
      </c>
      <c r="C65" s="34">
        <v>58.09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7.96</v>
      </c>
      <c r="K65" s="37">
        <v>7.96</v>
      </c>
      <c r="L65" s="37">
        <v>8.16</v>
      </c>
      <c r="M65">
        <v>118.51</v>
      </c>
      <c r="N65">
        <v>132.84</v>
      </c>
      <c r="O65">
        <v>101.41</v>
      </c>
      <c r="P65">
        <v>2.64</v>
      </c>
      <c r="Q65">
        <v>8.66</v>
      </c>
      <c r="R65" s="93">
        <v>32.67</v>
      </c>
      <c r="S65" s="93">
        <v>32.67</v>
      </c>
      <c r="T65" s="93">
        <v>32.659999999999997</v>
      </c>
      <c r="U65">
        <v>2.61</v>
      </c>
      <c r="V65">
        <v>53.980575000000002</v>
      </c>
      <c r="W65">
        <v>2.84</v>
      </c>
      <c r="X65">
        <v>10</v>
      </c>
      <c r="Y65">
        <v>3.34</v>
      </c>
      <c r="Z65">
        <v>3.33</v>
      </c>
      <c r="AA65">
        <v>123.29</v>
      </c>
      <c r="AB65">
        <v>24.66</v>
      </c>
      <c r="AC65">
        <v>50.49</v>
      </c>
      <c r="AD65">
        <v>23</v>
      </c>
      <c r="AE65">
        <v>61</v>
      </c>
      <c r="AF65">
        <v>31</v>
      </c>
      <c r="AG65">
        <v>4</v>
      </c>
      <c r="AH65">
        <v>10</v>
      </c>
      <c r="AI65">
        <v>10</v>
      </c>
      <c r="AJ65">
        <v>26.14</v>
      </c>
      <c r="AK65">
        <v>91</v>
      </c>
      <c r="AL65">
        <v>39</v>
      </c>
    </row>
    <row r="66" spans="1:38">
      <c r="A66" t="s">
        <v>108</v>
      </c>
      <c r="B66" s="34">
        <v>235.85</v>
      </c>
      <c r="C66" s="34">
        <v>58.09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7.05</v>
      </c>
      <c r="K66" s="37">
        <v>7.05</v>
      </c>
      <c r="L66" s="37">
        <v>7.22</v>
      </c>
      <c r="M66">
        <v>118.51</v>
      </c>
      <c r="N66">
        <v>132.84</v>
      </c>
      <c r="O66">
        <v>101.41</v>
      </c>
      <c r="P66">
        <v>2.64</v>
      </c>
      <c r="Q66">
        <v>8.48</v>
      </c>
      <c r="R66" s="93">
        <v>32.67</v>
      </c>
      <c r="S66" s="93">
        <v>32.67</v>
      </c>
      <c r="T66" s="93">
        <v>32.659999999999997</v>
      </c>
      <c r="U66">
        <v>2.61</v>
      </c>
      <c r="V66">
        <v>44.119019999999999</v>
      </c>
      <c r="W66">
        <v>2.84</v>
      </c>
      <c r="X66">
        <v>10</v>
      </c>
      <c r="Y66">
        <v>3.34</v>
      </c>
      <c r="Z66">
        <v>3.33</v>
      </c>
      <c r="AA66">
        <v>108.21</v>
      </c>
      <c r="AB66">
        <v>21.64</v>
      </c>
      <c r="AC66">
        <v>44.19</v>
      </c>
      <c r="AD66">
        <v>20</v>
      </c>
      <c r="AE66">
        <v>55</v>
      </c>
      <c r="AF66">
        <v>27</v>
      </c>
      <c r="AG66">
        <v>4</v>
      </c>
      <c r="AH66">
        <v>10</v>
      </c>
      <c r="AI66">
        <v>10</v>
      </c>
      <c r="AJ66">
        <v>28.08</v>
      </c>
      <c r="AK66">
        <v>77</v>
      </c>
      <c r="AL66">
        <v>33</v>
      </c>
    </row>
    <row r="67" spans="1:38">
      <c r="A67" t="s">
        <v>109</v>
      </c>
      <c r="B67" s="34">
        <v>235.85</v>
      </c>
      <c r="C67" s="34">
        <v>58.09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6.04</v>
      </c>
      <c r="K67" s="37">
        <v>6.04</v>
      </c>
      <c r="L67" s="37">
        <v>6.19</v>
      </c>
      <c r="M67">
        <v>118.51</v>
      </c>
      <c r="N67">
        <v>132.84</v>
      </c>
      <c r="O67">
        <v>101.41</v>
      </c>
      <c r="P67">
        <v>2.73</v>
      </c>
      <c r="Q67">
        <v>8.36</v>
      </c>
      <c r="R67" s="93">
        <v>32.67</v>
      </c>
      <c r="S67" s="93">
        <v>32.67</v>
      </c>
      <c r="T67" s="93">
        <v>32.659999999999997</v>
      </c>
      <c r="U67">
        <v>2.61</v>
      </c>
      <c r="V67">
        <v>34.617660000000001</v>
      </c>
      <c r="W67">
        <v>2.89</v>
      </c>
      <c r="X67">
        <v>10</v>
      </c>
      <c r="Y67">
        <v>3.34</v>
      </c>
      <c r="Z67">
        <v>3.33</v>
      </c>
      <c r="AA67">
        <v>91.43</v>
      </c>
      <c r="AB67">
        <v>18.28</v>
      </c>
      <c r="AC67">
        <v>37.4</v>
      </c>
      <c r="AD67">
        <v>16.5</v>
      </c>
      <c r="AE67">
        <v>45</v>
      </c>
      <c r="AF67">
        <v>22</v>
      </c>
      <c r="AG67">
        <v>4</v>
      </c>
      <c r="AH67">
        <v>10</v>
      </c>
      <c r="AI67">
        <v>10</v>
      </c>
      <c r="AJ67">
        <v>28.08</v>
      </c>
      <c r="AK67">
        <v>66.5</v>
      </c>
      <c r="AL67">
        <v>28.5</v>
      </c>
    </row>
    <row r="68" spans="1:38">
      <c r="A68" t="s">
        <v>110</v>
      </c>
      <c r="B68" s="34">
        <v>235.85</v>
      </c>
      <c r="C68" s="34">
        <v>58.09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5</v>
      </c>
      <c r="K68" s="37">
        <v>5</v>
      </c>
      <c r="L68" s="37">
        <v>5.13</v>
      </c>
      <c r="M68">
        <v>118.51</v>
      </c>
      <c r="N68">
        <v>132.84</v>
      </c>
      <c r="O68">
        <v>101.41</v>
      </c>
      <c r="P68">
        <v>2.73</v>
      </c>
      <c r="Q68">
        <v>8.14</v>
      </c>
      <c r="R68" s="93">
        <v>32.67</v>
      </c>
      <c r="S68" s="93">
        <v>32.67</v>
      </c>
      <c r="T68" s="93">
        <v>32.659999999999997</v>
      </c>
      <c r="U68">
        <v>2.61</v>
      </c>
      <c r="V68">
        <v>24.347235000000001</v>
      </c>
      <c r="W68">
        <v>2.89</v>
      </c>
      <c r="X68">
        <v>10</v>
      </c>
      <c r="Y68">
        <v>3.34</v>
      </c>
      <c r="Z68">
        <v>3.33</v>
      </c>
      <c r="AA68">
        <v>74.63</v>
      </c>
      <c r="AB68">
        <v>14.93</v>
      </c>
      <c r="AC68">
        <v>30.56</v>
      </c>
      <c r="AD68">
        <v>14</v>
      </c>
      <c r="AE68">
        <v>39</v>
      </c>
      <c r="AF68">
        <v>20</v>
      </c>
      <c r="AG68">
        <v>4</v>
      </c>
      <c r="AH68">
        <v>11.67</v>
      </c>
      <c r="AI68">
        <v>11.67</v>
      </c>
      <c r="AJ68">
        <v>28.08</v>
      </c>
      <c r="AK68">
        <v>51.8</v>
      </c>
      <c r="AL68">
        <v>22.2</v>
      </c>
    </row>
    <row r="69" spans="1:38">
      <c r="A69" t="s">
        <v>111</v>
      </c>
      <c r="B69" s="34">
        <v>235.85</v>
      </c>
      <c r="C69" s="34">
        <v>58.09</v>
      </c>
      <c r="D69" s="93">
        <f t="shared" si="1"/>
        <v>84.679999999999993</v>
      </c>
      <c r="E69" s="34">
        <v>0</v>
      </c>
      <c r="F69" s="34"/>
      <c r="G69" s="34"/>
      <c r="H69" s="34"/>
      <c r="I69" s="34"/>
      <c r="J69" s="37">
        <v>3.92</v>
      </c>
      <c r="K69" s="37">
        <v>3.92</v>
      </c>
      <c r="L69" s="37">
        <v>4.01</v>
      </c>
      <c r="M69">
        <v>118.51</v>
      </c>
      <c r="N69">
        <v>132.84</v>
      </c>
      <c r="O69">
        <v>101.41</v>
      </c>
      <c r="P69">
        <v>2.73</v>
      </c>
      <c r="Q69">
        <v>7.97</v>
      </c>
      <c r="R69" s="93">
        <v>24.41</v>
      </c>
      <c r="S69" s="93">
        <v>30</v>
      </c>
      <c r="T69" s="93">
        <v>30.27</v>
      </c>
      <c r="U69">
        <v>2.61</v>
      </c>
      <c r="V69">
        <v>17.484059999999999</v>
      </c>
      <c r="W69">
        <v>2.89</v>
      </c>
      <c r="X69">
        <v>10</v>
      </c>
      <c r="Y69">
        <v>3.34</v>
      </c>
      <c r="Z69">
        <v>3.33</v>
      </c>
      <c r="AA69">
        <v>57.84</v>
      </c>
      <c r="AB69">
        <v>11.57</v>
      </c>
      <c r="AC69">
        <v>23.33</v>
      </c>
      <c r="AD69">
        <v>11</v>
      </c>
      <c r="AE69">
        <v>29</v>
      </c>
      <c r="AF69">
        <v>14</v>
      </c>
      <c r="AG69">
        <v>4</v>
      </c>
      <c r="AH69">
        <v>11.67</v>
      </c>
      <c r="AI69">
        <v>11.67</v>
      </c>
      <c r="AJ69">
        <v>28.08</v>
      </c>
      <c r="AK69">
        <v>38.5</v>
      </c>
      <c r="AL69">
        <v>16.5</v>
      </c>
    </row>
    <row r="70" spans="1:38">
      <c r="A70" t="s">
        <v>112</v>
      </c>
      <c r="B70" s="34">
        <v>235.85</v>
      </c>
      <c r="C70" s="34">
        <v>58.09</v>
      </c>
      <c r="D70" s="93">
        <f t="shared" si="1"/>
        <v>48.940000000000005</v>
      </c>
      <c r="E70" s="34">
        <v>0</v>
      </c>
      <c r="F70" s="34"/>
      <c r="G70" s="34"/>
      <c r="H70" s="34"/>
      <c r="I70" s="34"/>
      <c r="J70" s="37">
        <v>2.99</v>
      </c>
      <c r="K70" s="37">
        <v>2.99</v>
      </c>
      <c r="L70" s="37">
        <v>3.07</v>
      </c>
      <c r="M70">
        <v>118.51</v>
      </c>
      <c r="N70">
        <v>132.84</v>
      </c>
      <c r="O70">
        <v>101.41</v>
      </c>
      <c r="P70">
        <v>2.73</v>
      </c>
      <c r="Q70">
        <v>7.73</v>
      </c>
      <c r="R70" s="93">
        <v>12.88</v>
      </c>
      <c r="S70" s="93">
        <v>22</v>
      </c>
      <c r="T70" s="93">
        <v>14.06</v>
      </c>
      <c r="U70">
        <v>2.61</v>
      </c>
      <c r="V70">
        <v>10.231484999999999</v>
      </c>
      <c r="W70">
        <v>2.89</v>
      </c>
      <c r="X70">
        <v>10</v>
      </c>
      <c r="Y70">
        <v>3.34</v>
      </c>
      <c r="Z70">
        <v>3.33</v>
      </c>
      <c r="AA70">
        <v>41.05</v>
      </c>
      <c r="AB70">
        <v>8.2100000000000009</v>
      </c>
      <c r="AC70">
        <v>16.59</v>
      </c>
      <c r="AD70">
        <v>8</v>
      </c>
      <c r="AE70">
        <v>18</v>
      </c>
      <c r="AF70">
        <v>9</v>
      </c>
      <c r="AG70">
        <v>4</v>
      </c>
      <c r="AH70">
        <v>11.67</v>
      </c>
      <c r="AI70">
        <v>11.67</v>
      </c>
      <c r="AJ70">
        <v>28.08</v>
      </c>
      <c r="AK70">
        <v>23.1</v>
      </c>
      <c r="AL70">
        <v>9.9</v>
      </c>
    </row>
    <row r="71" spans="1:38">
      <c r="A71" t="s">
        <v>113</v>
      </c>
      <c r="B71" s="34">
        <v>235.85</v>
      </c>
      <c r="C71" s="34">
        <v>58.09</v>
      </c>
      <c r="D71" s="93">
        <f t="shared" si="1"/>
        <v>18.45</v>
      </c>
      <c r="E71" s="34">
        <v>0</v>
      </c>
      <c r="F71" s="34"/>
      <c r="G71" s="34"/>
      <c r="H71" s="34"/>
      <c r="I71" s="34"/>
      <c r="J71" s="37">
        <v>2.15</v>
      </c>
      <c r="K71" s="37">
        <v>2.15</v>
      </c>
      <c r="L71" s="37">
        <v>2.2000000000000002</v>
      </c>
      <c r="M71">
        <v>118.51</v>
      </c>
      <c r="N71">
        <v>132.84</v>
      </c>
      <c r="O71">
        <v>101.41</v>
      </c>
      <c r="P71">
        <v>2.73</v>
      </c>
      <c r="Q71">
        <v>7.37</v>
      </c>
      <c r="R71" s="93">
        <v>0.6</v>
      </c>
      <c r="S71" s="93">
        <v>13</v>
      </c>
      <c r="T71" s="93">
        <v>4.8499999999999996</v>
      </c>
      <c r="U71">
        <v>2.4700000000000002</v>
      </c>
      <c r="V71">
        <v>5.3542500000000004</v>
      </c>
      <c r="W71">
        <v>2.89</v>
      </c>
      <c r="X71">
        <v>10</v>
      </c>
      <c r="Y71">
        <v>3.34</v>
      </c>
      <c r="Z71">
        <v>3.33</v>
      </c>
      <c r="AA71">
        <v>27.08</v>
      </c>
      <c r="AB71">
        <v>5.41</v>
      </c>
      <c r="AC71">
        <v>9.48</v>
      </c>
      <c r="AD71">
        <v>7</v>
      </c>
      <c r="AE71">
        <v>12</v>
      </c>
      <c r="AF71">
        <v>6</v>
      </c>
      <c r="AG71">
        <v>4</v>
      </c>
      <c r="AH71">
        <v>15.34</v>
      </c>
      <c r="AI71">
        <v>15.34</v>
      </c>
      <c r="AJ71">
        <v>28.08</v>
      </c>
      <c r="AK71">
        <v>19.600000000000001</v>
      </c>
      <c r="AL71">
        <v>8.4</v>
      </c>
    </row>
    <row r="72" spans="1:38">
      <c r="A72" t="s">
        <v>114</v>
      </c>
      <c r="B72" s="34">
        <v>235.85</v>
      </c>
      <c r="C72" s="34">
        <v>58.09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1.39</v>
      </c>
      <c r="K72" s="37">
        <v>1.39</v>
      </c>
      <c r="L72" s="37">
        <v>1.43</v>
      </c>
      <c r="M72">
        <v>118.51</v>
      </c>
      <c r="N72">
        <v>132.84</v>
      </c>
      <c r="O72">
        <v>101.41</v>
      </c>
      <c r="P72">
        <v>2.73</v>
      </c>
      <c r="Q72">
        <v>7.21</v>
      </c>
      <c r="R72" s="93">
        <v>1</v>
      </c>
      <c r="S72" s="93">
        <v>7</v>
      </c>
      <c r="T72" s="93">
        <v>1</v>
      </c>
      <c r="U72">
        <v>2.4700000000000002</v>
      </c>
      <c r="V72">
        <v>1.7328300000000001</v>
      </c>
      <c r="W72">
        <v>2.89</v>
      </c>
      <c r="X72">
        <v>10</v>
      </c>
      <c r="Y72">
        <v>3.34</v>
      </c>
      <c r="Z72">
        <v>3.33</v>
      </c>
      <c r="AA72">
        <v>14.51</v>
      </c>
      <c r="AB72">
        <v>2.9</v>
      </c>
      <c r="AC72">
        <v>6.67</v>
      </c>
      <c r="AD72">
        <v>5</v>
      </c>
      <c r="AE72">
        <v>2</v>
      </c>
      <c r="AF72">
        <v>1</v>
      </c>
      <c r="AG72">
        <v>4</v>
      </c>
      <c r="AH72">
        <v>18.84</v>
      </c>
      <c r="AI72">
        <v>18.84</v>
      </c>
      <c r="AJ72">
        <v>29.05</v>
      </c>
      <c r="AK72">
        <v>11.2</v>
      </c>
      <c r="AL72">
        <v>4.8</v>
      </c>
    </row>
    <row r="73" spans="1:38">
      <c r="A73" t="s">
        <v>115</v>
      </c>
      <c r="B73" s="34">
        <v>235.85</v>
      </c>
      <c r="C73" s="34">
        <v>58.09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0.78</v>
      </c>
      <c r="K73" s="37">
        <v>0.78</v>
      </c>
      <c r="L73" s="37">
        <v>0.8</v>
      </c>
      <c r="M73">
        <v>118.51</v>
      </c>
      <c r="N73">
        <v>132.84</v>
      </c>
      <c r="O73">
        <v>101.41</v>
      </c>
      <c r="P73">
        <v>2.73</v>
      </c>
      <c r="Q73">
        <v>7.21</v>
      </c>
      <c r="R73" s="93">
        <v>0</v>
      </c>
      <c r="S73" s="93">
        <v>1</v>
      </c>
      <c r="T73" s="93">
        <v>0.1</v>
      </c>
      <c r="U73">
        <v>2.4700000000000002</v>
      </c>
      <c r="V73">
        <v>0.23363999999999999</v>
      </c>
      <c r="W73">
        <v>2.89</v>
      </c>
      <c r="X73">
        <v>10</v>
      </c>
      <c r="Y73">
        <v>3.34</v>
      </c>
      <c r="Z73">
        <v>3.33</v>
      </c>
      <c r="AA73">
        <v>6.43</v>
      </c>
      <c r="AB73">
        <v>1.28</v>
      </c>
      <c r="AC73">
        <v>3.33</v>
      </c>
      <c r="AD73">
        <v>3</v>
      </c>
      <c r="AE73">
        <v>1</v>
      </c>
      <c r="AF73">
        <v>0</v>
      </c>
      <c r="AG73">
        <v>4</v>
      </c>
      <c r="AH73">
        <v>19.670000000000002</v>
      </c>
      <c r="AI73">
        <v>19.670000000000002</v>
      </c>
      <c r="AJ73">
        <v>29.05</v>
      </c>
      <c r="AK73">
        <v>7</v>
      </c>
      <c r="AL73">
        <v>3</v>
      </c>
    </row>
    <row r="74" spans="1:38">
      <c r="A74" t="s">
        <v>116</v>
      </c>
      <c r="B74" s="34">
        <v>235.85</v>
      </c>
      <c r="C74" s="34">
        <v>58.09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0.32</v>
      </c>
      <c r="K74" s="37">
        <v>0.32</v>
      </c>
      <c r="L74" s="37">
        <v>0.33</v>
      </c>
      <c r="M74">
        <v>118.51</v>
      </c>
      <c r="N74">
        <v>132.84</v>
      </c>
      <c r="O74">
        <v>101.41</v>
      </c>
      <c r="P74">
        <v>2.73</v>
      </c>
      <c r="Q74">
        <v>9.18</v>
      </c>
      <c r="R74" s="93">
        <v>0</v>
      </c>
      <c r="S74" s="93">
        <v>0</v>
      </c>
      <c r="T74" s="93">
        <v>0</v>
      </c>
      <c r="U74">
        <v>2.4700000000000002</v>
      </c>
      <c r="V74">
        <v>0</v>
      </c>
      <c r="W74">
        <v>2.89</v>
      </c>
      <c r="X74">
        <v>10</v>
      </c>
      <c r="Y74">
        <v>3.34</v>
      </c>
      <c r="Z74">
        <v>3.33</v>
      </c>
      <c r="AA74">
        <v>2.76</v>
      </c>
      <c r="AB74">
        <v>0.55000000000000004</v>
      </c>
      <c r="AC74">
        <v>1</v>
      </c>
      <c r="AD74">
        <v>2</v>
      </c>
      <c r="AE74">
        <v>0</v>
      </c>
      <c r="AF74">
        <v>0</v>
      </c>
      <c r="AG74">
        <v>4</v>
      </c>
      <c r="AH74">
        <v>27.33</v>
      </c>
      <c r="AI74">
        <v>27.33</v>
      </c>
      <c r="AJ74">
        <v>29.05</v>
      </c>
      <c r="AK74">
        <v>3.5</v>
      </c>
      <c r="AL74">
        <v>1.5</v>
      </c>
    </row>
    <row r="75" spans="1:38">
      <c r="A75" t="s">
        <v>117</v>
      </c>
      <c r="B75" s="34">
        <v>235.85</v>
      </c>
      <c r="C75" s="34">
        <v>58.09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0.09</v>
      </c>
      <c r="K75" s="37">
        <v>0.09</v>
      </c>
      <c r="L75" s="37">
        <v>0.1</v>
      </c>
      <c r="M75">
        <v>118.51</v>
      </c>
      <c r="N75">
        <v>132.84</v>
      </c>
      <c r="O75">
        <v>101.41</v>
      </c>
      <c r="P75">
        <v>2.1800000000000002</v>
      </c>
      <c r="Q75">
        <v>8.94</v>
      </c>
      <c r="R75" s="93">
        <v>0</v>
      </c>
      <c r="S75" s="93">
        <v>0</v>
      </c>
      <c r="T75" s="93">
        <v>0</v>
      </c>
      <c r="U75">
        <v>2.4700000000000002</v>
      </c>
      <c r="V75">
        <v>0.17523</v>
      </c>
      <c r="W75">
        <v>2.89</v>
      </c>
      <c r="X75">
        <v>22</v>
      </c>
      <c r="Y75">
        <v>7.34</v>
      </c>
      <c r="Z75">
        <v>7.33</v>
      </c>
      <c r="AA75">
        <v>1.1000000000000001</v>
      </c>
      <c r="AB75">
        <v>0.22</v>
      </c>
      <c r="AC75">
        <v>0.33</v>
      </c>
      <c r="AD75">
        <v>0</v>
      </c>
      <c r="AE75">
        <v>0</v>
      </c>
      <c r="AF75">
        <v>0</v>
      </c>
      <c r="AG75">
        <v>6.66</v>
      </c>
      <c r="AH75">
        <v>28.34</v>
      </c>
      <c r="AI75">
        <v>28.34</v>
      </c>
      <c r="AJ75">
        <v>30.01</v>
      </c>
      <c r="AK75">
        <v>0</v>
      </c>
      <c r="AL75">
        <v>0</v>
      </c>
    </row>
    <row r="76" spans="1:38">
      <c r="A76" t="s">
        <v>118</v>
      </c>
      <c r="B76" s="34">
        <v>235.85</v>
      </c>
      <c r="C76" s="34">
        <v>58.09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118.51</v>
      </c>
      <c r="N76">
        <v>132.84</v>
      </c>
      <c r="O76">
        <v>101.41</v>
      </c>
      <c r="P76">
        <v>2.1800000000000002</v>
      </c>
      <c r="Q76">
        <v>8.52</v>
      </c>
      <c r="R76" s="93">
        <v>0</v>
      </c>
      <c r="S76" s="93">
        <v>0</v>
      </c>
      <c r="T76" s="93">
        <v>0</v>
      </c>
      <c r="U76">
        <v>2.4700000000000002</v>
      </c>
      <c r="V76">
        <v>0</v>
      </c>
      <c r="W76">
        <v>2.89</v>
      </c>
      <c r="X76">
        <v>22</v>
      </c>
      <c r="Y76">
        <v>7.34</v>
      </c>
      <c r="Z76">
        <v>7.33</v>
      </c>
      <c r="AA76">
        <v>0.11</v>
      </c>
      <c r="AB76">
        <v>0.02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17.739999999999998</v>
      </c>
      <c r="AI76">
        <v>17.739999999999998</v>
      </c>
      <c r="AJ76">
        <v>30.01</v>
      </c>
      <c r="AK76">
        <v>0</v>
      </c>
      <c r="AL76">
        <v>0</v>
      </c>
    </row>
    <row r="77" spans="1:38">
      <c r="A77" t="s">
        <v>119</v>
      </c>
      <c r="B77" s="34">
        <v>235.85</v>
      </c>
      <c r="C77" s="34">
        <v>58.09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118.51</v>
      </c>
      <c r="N77">
        <v>132.84</v>
      </c>
      <c r="O77">
        <v>101.41</v>
      </c>
      <c r="P77">
        <v>2.57</v>
      </c>
      <c r="Q77">
        <v>8.06</v>
      </c>
      <c r="R77" s="93">
        <v>0</v>
      </c>
      <c r="S77" s="93">
        <v>0</v>
      </c>
      <c r="T77" s="93">
        <v>0</v>
      </c>
      <c r="U77">
        <v>2.4700000000000002</v>
      </c>
      <c r="V77">
        <v>0</v>
      </c>
      <c r="W77">
        <v>2.89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14.67</v>
      </c>
      <c r="AI77">
        <v>14.67</v>
      </c>
      <c r="AJ77">
        <v>30.01</v>
      </c>
      <c r="AK77">
        <v>0</v>
      </c>
      <c r="AL77">
        <v>0</v>
      </c>
    </row>
    <row r="78" spans="1:38">
      <c r="A78" t="s">
        <v>120</v>
      </c>
      <c r="B78" s="34">
        <v>235.85</v>
      </c>
      <c r="C78" s="34">
        <v>58.09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118.51</v>
      </c>
      <c r="N78">
        <v>132.84</v>
      </c>
      <c r="O78">
        <v>101.41</v>
      </c>
      <c r="P78">
        <v>2.57</v>
      </c>
      <c r="Q78">
        <v>7.65</v>
      </c>
      <c r="R78" s="93">
        <v>0</v>
      </c>
      <c r="S78" s="93">
        <v>0</v>
      </c>
      <c r="T78" s="93">
        <v>0</v>
      </c>
      <c r="U78">
        <v>2.4700000000000002</v>
      </c>
      <c r="V78">
        <v>0</v>
      </c>
      <c r="W78">
        <v>2.89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14.67</v>
      </c>
      <c r="AI78">
        <v>14.67</v>
      </c>
      <c r="AJ78">
        <v>30.01</v>
      </c>
      <c r="AK78">
        <v>0</v>
      </c>
      <c r="AL78">
        <v>0</v>
      </c>
    </row>
    <row r="79" spans="1:38">
      <c r="A79" t="s">
        <v>121</v>
      </c>
      <c r="B79" s="34">
        <v>235.85</v>
      </c>
      <c r="C79" s="34">
        <v>58.09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118.51</v>
      </c>
      <c r="N79">
        <v>132.84</v>
      </c>
      <c r="O79">
        <v>101.41</v>
      </c>
      <c r="P79">
        <v>2.57</v>
      </c>
      <c r="Q79">
        <v>7.21</v>
      </c>
      <c r="R79" s="93">
        <v>0</v>
      </c>
      <c r="S79" s="93">
        <v>0</v>
      </c>
      <c r="T79" s="93">
        <v>0</v>
      </c>
      <c r="U79">
        <v>2.39</v>
      </c>
      <c r="V79">
        <v>0</v>
      </c>
      <c r="W79">
        <v>2.89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14.67</v>
      </c>
      <c r="AI79">
        <v>14.67</v>
      </c>
      <c r="AJ79">
        <v>30.01</v>
      </c>
      <c r="AK79">
        <v>0</v>
      </c>
      <c r="AL79">
        <v>0</v>
      </c>
    </row>
    <row r="80" spans="1:38">
      <c r="A80" t="s">
        <v>122</v>
      </c>
      <c r="B80" s="34">
        <v>235.85</v>
      </c>
      <c r="C80" s="34">
        <v>58.09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118.51</v>
      </c>
      <c r="N80">
        <v>132.84</v>
      </c>
      <c r="O80">
        <v>101.41</v>
      </c>
      <c r="P80">
        <v>2.57</v>
      </c>
      <c r="Q80">
        <v>7.21</v>
      </c>
      <c r="R80" s="93">
        <v>0</v>
      </c>
      <c r="S80" s="93">
        <v>0</v>
      </c>
      <c r="T80" s="93">
        <v>0</v>
      </c>
      <c r="U80">
        <v>2.39</v>
      </c>
      <c r="V80">
        <v>0</v>
      </c>
      <c r="W80">
        <v>2.89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14.67</v>
      </c>
      <c r="AI80">
        <v>14.67</v>
      </c>
      <c r="AJ80">
        <v>30.01</v>
      </c>
      <c r="AK80">
        <v>0</v>
      </c>
      <c r="AL80">
        <v>0</v>
      </c>
    </row>
    <row r="81" spans="1:38">
      <c r="A81" t="s">
        <v>123</v>
      </c>
      <c r="B81" s="34">
        <v>235.85</v>
      </c>
      <c r="C81" s="34">
        <v>58.09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118.51</v>
      </c>
      <c r="N81">
        <v>132.84</v>
      </c>
      <c r="O81">
        <v>101.41</v>
      </c>
      <c r="P81">
        <v>2.57</v>
      </c>
      <c r="Q81">
        <v>6.01</v>
      </c>
      <c r="R81" s="93">
        <v>0</v>
      </c>
      <c r="S81" s="93">
        <v>0</v>
      </c>
      <c r="T81" s="93">
        <v>0</v>
      </c>
      <c r="U81">
        <v>2.39</v>
      </c>
      <c r="V81">
        <v>0</v>
      </c>
      <c r="W81">
        <v>2.89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14.67</v>
      </c>
      <c r="AI81">
        <v>14.67</v>
      </c>
      <c r="AJ81">
        <v>30.01</v>
      </c>
      <c r="AK81">
        <v>0</v>
      </c>
      <c r="AL81">
        <v>0</v>
      </c>
    </row>
    <row r="82" spans="1:38">
      <c r="A82" t="s">
        <v>124</v>
      </c>
      <c r="B82" s="34">
        <v>235.85</v>
      </c>
      <c r="C82" s="34">
        <v>58.09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118.51</v>
      </c>
      <c r="N82">
        <v>132.84</v>
      </c>
      <c r="O82">
        <v>101.41</v>
      </c>
      <c r="P82">
        <v>2.57</v>
      </c>
      <c r="Q82">
        <v>6.01</v>
      </c>
      <c r="R82" s="93">
        <v>0</v>
      </c>
      <c r="S82" s="93">
        <v>0</v>
      </c>
      <c r="T82" s="93">
        <v>0</v>
      </c>
      <c r="U82">
        <v>2.39</v>
      </c>
      <c r="V82">
        <v>0</v>
      </c>
      <c r="W82">
        <v>2.89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14.67</v>
      </c>
      <c r="AI82">
        <v>14.67</v>
      </c>
      <c r="AJ82">
        <v>30.01</v>
      </c>
      <c r="AK82">
        <v>0</v>
      </c>
      <c r="AL82">
        <v>0</v>
      </c>
    </row>
    <row r="83" spans="1:38">
      <c r="A83" t="s">
        <v>125</v>
      </c>
      <c r="B83" s="34">
        <v>235.85</v>
      </c>
      <c r="C83" s="34">
        <v>58.09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118.51</v>
      </c>
      <c r="N83">
        <v>132.84</v>
      </c>
      <c r="O83">
        <v>101.41</v>
      </c>
      <c r="P83">
        <v>2.4900000000000002</v>
      </c>
      <c r="Q83">
        <v>6.01</v>
      </c>
      <c r="R83" s="93">
        <v>0</v>
      </c>
      <c r="S83" s="93">
        <v>0</v>
      </c>
      <c r="T83" s="93">
        <v>0</v>
      </c>
      <c r="U83">
        <v>2.39</v>
      </c>
      <c r="V83">
        <v>0</v>
      </c>
      <c r="W83">
        <v>2.84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14.67</v>
      </c>
      <c r="AI83">
        <v>14.67</v>
      </c>
      <c r="AJ83">
        <v>30.01</v>
      </c>
      <c r="AK83">
        <v>0</v>
      </c>
      <c r="AL83">
        <v>0</v>
      </c>
    </row>
    <row r="84" spans="1:38">
      <c r="A84" t="s">
        <v>126</v>
      </c>
      <c r="B84" s="34">
        <v>235.85</v>
      </c>
      <c r="C84" s="34">
        <v>58.09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118.51</v>
      </c>
      <c r="N84">
        <v>132.84</v>
      </c>
      <c r="O84">
        <v>101.41</v>
      </c>
      <c r="P84">
        <v>2.4900000000000002</v>
      </c>
      <c r="Q84">
        <v>6.01</v>
      </c>
      <c r="R84" s="93">
        <v>0</v>
      </c>
      <c r="S84" s="93">
        <v>0</v>
      </c>
      <c r="T84" s="93">
        <v>0</v>
      </c>
      <c r="U84">
        <v>2.39</v>
      </c>
      <c r="V84">
        <v>0</v>
      </c>
      <c r="W84">
        <v>2.84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14.67</v>
      </c>
      <c r="AI84">
        <v>14.67</v>
      </c>
      <c r="AJ84">
        <v>30.01</v>
      </c>
      <c r="AK84">
        <v>0</v>
      </c>
      <c r="AL84">
        <v>0</v>
      </c>
    </row>
    <row r="85" spans="1:38">
      <c r="A85" t="s">
        <v>127</v>
      </c>
      <c r="B85" s="34">
        <v>235.85</v>
      </c>
      <c r="C85" s="34">
        <v>58.09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118.51</v>
      </c>
      <c r="N85">
        <v>132.84</v>
      </c>
      <c r="O85">
        <v>101.41</v>
      </c>
      <c r="P85">
        <v>2.4900000000000002</v>
      </c>
      <c r="Q85">
        <v>6.01</v>
      </c>
      <c r="R85" s="93">
        <v>0</v>
      </c>
      <c r="S85" s="93">
        <v>0</v>
      </c>
      <c r="T85" s="93">
        <v>0</v>
      </c>
      <c r="U85">
        <v>2.39</v>
      </c>
      <c r="V85">
        <v>0</v>
      </c>
      <c r="W85">
        <v>2.84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14.67</v>
      </c>
      <c r="AI85">
        <v>14.67</v>
      </c>
      <c r="AJ85">
        <v>30.01</v>
      </c>
      <c r="AK85">
        <v>0</v>
      </c>
      <c r="AL85">
        <v>0</v>
      </c>
    </row>
    <row r="86" spans="1:38">
      <c r="A86" t="s">
        <v>128</v>
      </c>
      <c r="B86" s="34">
        <v>235.85</v>
      </c>
      <c r="C86" s="34">
        <v>58.09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118.51</v>
      </c>
      <c r="N86">
        <v>132.84</v>
      </c>
      <c r="O86">
        <v>101.41</v>
      </c>
      <c r="P86">
        <v>2.4900000000000002</v>
      </c>
      <c r="Q86">
        <v>6.01</v>
      </c>
      <c r="R86" s="93">
        <v>0</v>
      </c>
      <c r="S86" s="93">
        <v>0</v>
      </c>
      <c r="T86" s="93">
        <v>0</v>
      </c>
      <c r="U86">
        <v>2.39</v>
      </c>
      <c r="V86">
        <v>0</v>
      </c>
      <c r="W86">
        <v>2.84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14.67</v>
      </c>
      <c r="AI86">
        <v>14.67</v>
      </c>
      <c r="AJ86">
        <v>30.01</v>
      </c>
      <c r="AK86">
        <v>0</v>
      </c>
      <c r="AL86">
        <v>0</v>
      </c>
    </row>
    <row r="87" spans="1:38">
      <c r="A87" t="s">
        <v>129</v>
      </c>
      <c r="B87" s="34">
        <v>235.85</v>
      </c>
      <c r="C87" s="34">
        <v>58.09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118.51</v>
      </c>
      <c r="N87">
        <v>132.84</v>
      </c>
      <c r="O87">
        <v>101.41</v>
      </c>
      <c r="P87">
        <v>2.4900000000000002</v>
      </c>
      <c r="Q87">
        <v>6.01</v>
      </c>
      <c r="R87" s="93">
        <v>0</v>
      </c>
      <c r="S87" s="93">
        <v>0</v>
      </c>
      <c r="T87" s="93">
        <v>0</v>
      </c>
      <c r="U87">
        <v>2.31</v>
      </c>
      <c r="V87">
        <v>0</v>
      </c>
      <c r="W87">
        <v>2.84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14.67</v>
      </c>
      <c r="AI87">
        <v>14.67</v>
      </c>
      <c r="AJ87">
        <v>30.01</v>
      </c>
      <c r="AK87">
        <v>0</v>
      </c>
      <c r="AL87">
        <v>0</v>
      </c>
    </row>
    <row r="88" spans="1:38">
      <c r="A88" t="s">
        <v>130</v>
      </c>
      <c r="B88" s="34">
        <v>235.85</v>
      </c>
      <c r="C88" s="34">
        <v>58.09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118.51</v>
      </c>
      <c r="N88">
        <v>132.84</v>
      </c>
      <c r="O88">
        <v>101.41</v>
      </c>
      <c r="P88">
        <v>2.4900000000000002</v>
      </c>
      <c r="Q88">
        <v>6.01</v>
      </c>
      <c r="R88" s="93">
        <v>0</v>
      </c>
      <c r="S88" s="93">
        <v>0</v>
      </c>
      <c r="T88" s="93">
        <v>0</v>
      </c>
      <c r="U88">
        <v>2.31</v>
      </c>
      <c r="V88">
        <v>0</v>
      </c>
      <c r="W88">
        <v>2.84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18.75</v>
      </c>
      <c r="AI88">
        <v>18.75</v>
      </c>
      <c r="AJ88">
        <v>30.01</v>
      </c>
      <c r="AK88">
        <v>0</v>
      </c>
      <c r="AL88">
        <v>0</v>
      </c>
    </row>
    <row r="89" spans="1:38">
      <c r="A89" t="s">
        <v>131</v>
      </c>
      <c r="B89" s="34">
        <v>235.85</v>
      </c>
      <c r="C89" s="34">
        <v>58.09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118.51</v>
      </c>
      <c r="N89">
        <v>132.84</v>
      </c>
      <c r="O89">
        <v>101.41</v>
      </c>
      <c r="P89">
        <v>2.4900000000000002</v>
      </c>
      <c r="Q89">
        <v>6.01</v>
      </c>
      <c r="R89" s="93">
        <v>0</v>
      </c>
      <c r="S89" s="93">
        <v>0</v>
      </c>
      <c r="T89" s="93">
        <v>0</v>
      </c>
      <c r="U89">
        <v>2.31</v>
      </c>
      <c r="V89">
        <v>0</v>
      </c>
      <c r="W89">
        <v>2.84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18.420000000000002</v>
      </c>
      <c r="AI89">
        <v>18.420000000000002</v>
      </c>
      <c r="AJ89">
        <v>30.01</v>
      </c>
      <c r="AK89">
        <v>0</v>
      </c>
      <c r="AL89">
        <v>0</v>
      </c>
    </row>
    <row r="90" spans="1:38">
      <c r="A90" t="s">
        <v>132</v>
      </c>
      <c r="B90" s="34">
        <v>235.85</v>
      </c>
      <c r="C90" s="34">
        <v>58.09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118.51</v>
      </c>
      <c r="N90">
        <v>132.84</v>
      </c>
      <c r="O90">
        <v>101.41</v>
      </c>
      <c r="P90">
        <v>2.4900000000000002</v>
      </c>
      <c r="Q90">
        <v>6.01</v>
      </c>
      <c r="R90" s="93">
        <v>0</v>
      </c>
      <c r="S90" s="93">
        <v>0</v>
      </c>
      <c r="T90" s="93">
        <v>0</v>
      </c>
      <c r="U90">
        <v>2.31</v>
      </c>
      <c r="V90">
        <v>0</v>
      </c>
      <c r="W90">
        <v>2.84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16.010000000000002</v>
      </c>
      <c r="AI90">
        <v>16.010000000000002</v>
      </c>
      <c r="AJ90">
        <v>29.05</v>
      </c>
      <c r="AK90">
        <v>0</v>
      </c>
      <c r="AL90">
        <v>0</v>
      </c>
    </row>
    <row r="91" spans="1:38">
      <c r="A91" t="s">
        <v>133</v>
      </c>
      <c r="B91" s="34">
        <v>235.85</v>
      </c>
      <c r="C91" s="34">
        <v>58.09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118.51</v>
      </c>
      <c r="N91">
        <v>132.84</v>
      </c>
      <c r="O91">
        <v>101.41</v>
      </c>
      <c r="P91">
        <v>2.4900000000000002</v>
      </c>
      <c r="Q91">
        <v>6.01</v>
      </c>
      <c r="R91" s="93">
        <v>0</v>
      </c>
      <c r="S91" s="93">
        <v>0</v>
      </c>
      <c r="T91" s="93">
        <v>0</v>
      </c>
      <c r="U91">
        <v>2.39</v>
      </c>
      <c r="V91">
        <v>0</v>
      </c>
      <c r="W91">
        <v>2.84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15.84</v>
      </c>
      <c r="AI91">
        <v>15.84</v>
      </c>
      <c r="AJ91">
        <v>29.05</v>
      </c>
      <c r="AK91">
        <v>0</v>
      </c>
      <c r="AL91">
        <v>0</v>
      </c>
    </row>
    <row r="92" spans="1:38">
      <c r="A92" t="s">
        <v>134</v>
      </c>
      <c r="B92" s="34">
        <v>235.85</v>
      </c>
      <c r="C92" s="34">
        <v>58.09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118.51</v>
      </c>
      <c r="N92">
        <v>132.84</v>
      </c>
      <c r="O92">
        <v>101.41</v>
      </c>
      <c r="P92">
        <v>2.4900000000000002</v>
      </c>
      <c r="Q92">
        <v>6.01</v>
      </c>
      <c r="R92" s="93">
        <v>0</v>
      </c>
      <c r="S92" s="93">
        <v>0</v>
      </c>
      <c r="T92" s="93">
        <v>0</v>
      </c>
      <c r="U92">
        <v>2.39</v>
      </c>
      <c r="V92">
        <v>0</v>
      </c>
      <c r="W92">
        <v>2.84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15.51</v>
      </c>
      <c r="AI92">
        <v>15.51</v>
      </c>
      <c r="AJ92">
        <v>28.08</v>
      </c>
      <c r="AK92">
        <v>0</v>
      </c>
      <c r="AL92">
        <v>0</v>
      </c>
    </row>
    <row r="93" spans="1:38">
      <c r="A93" t="s">
        <v>135</v>
      </c>
      <c r="B93" s="34">
        <v>235.85</v>
      </c>
      <c r="C93" s="34">
        <v>58.09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118.51</v>
      </c>
      <c r="N93">
        <v>132.84</v>
      </c>
      <c r="O93">
        <v>101.41</v>
      </c>
      <c r="P93">
        <v>2.4900000000000002</v>
      </c>
      <c r="Q93">
        <v>6.01</v>
      </c>
      <c r="R93" s="93">
        <v>0</v>
      </c>
      <c r="S93" s="93">
        <v>0</v>
      </c>
      <c r="T93" s="93">
        <v>0</v>
      </c>
      <c r="U93">
        <v>2.39</v>
      </c>
      <c r="V93">
        <v>0</v>
      </c>
      <c r="W93">
        <v>2.84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15.34</v>
      </c>
      <c r="AI93">
        <v>15.34</v>
      </c>
      <c r="AJ93">
        <v>28.08</v>
      </c>
      <c r="AK93">
        <v>0</v>
      </c>
      <c r="AL93">
        <v>0</v>
      </c>
    </row>
    <row r="94" spans="1:38">
      <c r="A94" t="s">
        <v>136</v>
      </c>
      <c r="B94" s="34">
        <v>235.85</v>
      </c>
      <c r="C94" s="34">
        <v>58.09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118.51</v>
      </c>
      <c r="N94">
        <v>132.84</v>
      </c>
      <c r="O94">
        <v>101.41</v>
      </c>
      <c r="P94">
        <v>2.4900000000000002</v>
      </c>
      <c r="Q94">
        <v>6.01</v>
      </c>
      <c r="R94" s="93">
        <v>0</v>
      </c>
      <c r="S94" s="93">
        <v>0</v>
      </c>
      <c r="T94" s="93">
        <v>0</v>
      </c>
      <c r="U94">
        <v>2.39</v>
      </c>
      <c r="V94">
        <v>0</v>
      </c>
      <c r="W94">
        <v>2.84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15.17</v>
      </c>
      <c r="AI94">
        <v>15.17</v>
      </c>
      <c r="AJ94">
        <v>28.08</v>
      </c>
      <c r="AK94">
        <v>0</v>
      </c>
      <c r="AL94">
        <v>0</v>
      </c>
    </row>
    <row r="95" spans="1:38">
      <c r="A95" t="s">
        <v>137</v>
      </c>
      <c r="B95" s="34">
        <v>235.85</v>
      </c>
      <c r="C95" s="34">
        <v>58.09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118.51</v>
      </c>
      <c r="N95">
        <v>132.84</v>
      </c>
      <c r="O95">
        <v>101.41</v>
      </c>
      <c r="P95">
        <v>2.4900000000000002</v>
      </c>
      <c r="Q95">
        <v>6.01</v>
      </c>
      <c r="R95" s="93">
        <v>0</v>
      </c>
      <c r="S95" s="93">
        <v>0</v>
      </c>
      <c r="T95" s="93">
        <v>0</v>
      </c>
      <c r="U95">
        <v>2.39</v>
      </c>
      <c r="V95">
        <v>0</v>
      </c>
      <c r="W95">
        <v>2.84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15.08</v>
      </c>
      <c r="AI95">
        <v>15.08</v>
      </c>
      <c r="AJ95">
        <v>27.11</v>
      </c>
      <c r="AK95">
        <v>0</v>
      </c>
      <c r="AL95">
        <v>0</v>
      </c>
    </row>
    <row r="96" spans="1:38">
      <c r="A96" t="s">
        <v>138</v>
      </c>
      <c r="B96" s="34">
        <v>235.85</v>
      </c>
      <c r="C96" s="34">
        <v>58.09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118.51</v>
      </c>
      <c r="N96">
        <v>132.84</v>
      </c>
      <c r="O96">
        <v>101.41</v>
      </c>
      <c r="P96">
        <v>2.4900000000000002</v>
      </c>
      <c r="Q96">
        <v>6.01</v>
      </c>
      <c r="R96" s="93">
        <v>0</v>
      </c>
      <c r="S96" s="93">
        <v>0</v>
      </c>
      <c r="T96" s="93">
        <v>0</v>
      </c>
      <c r="U96">
        <v>2.39</v>
      </c>
      <c r="V96">
        <v>0</v>
      </c>
      <c r="W96">
        <v>2.84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15.01</v>
      </c>
      <c r="AI96">
        <v>15.01</v>
      </c>
      <c r="AJ96">
        <v>27.11</v>
      </c>
      <c r="AK96">
        <v>0</v>
      </c>
      <c r="AL96">
        <v>0</v>
      </c>
    </row>
    <row r="97" spans="1:50">
      <c r="A97" t="s">
        <v>139</v>
      </c>
      <c r="B97" s="34">
        <v>235.85</v>
      </c>
      <c r="C97" s="34">
        <v>58.09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118.51</v>
      </c>
      <c r="N97">
        <v>132.84</v>
      </c>
      <c r="O97">
        <v>101.41</v>
      </c>
      <c r="P97">
        <v>2.4900000000000002</v>
      </c>
      <c r="Q97">
        <v>6.01</v>
      </c>
      <c r="R97" s="93">
        <v>0</v>
      </c>
      <c r="S97" s="93">
        <v>0</v>
      </c>
      <c r="T97" s="93">
        <v>0</v>
      </c>
      <c r="U97">
        <v>2.39</v>
      </c>
      <c r="V97">
        <v>0</v>
      </c>
      <c r="W97">
        <v>2.84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14.67</v>
      </c>
      <c r="AI97">
        <v>14.67</v>
      </c>
      <c r="AJ97">
        <v>27.11</v>
      </c>
      <c r="AK97">
        <v>0</v>
      </c>
      <c r="AL97">
        <v>0</v>
      </c>
    </row>
    <row r="98" spans="1:50">
      <c r="A98" t="s">
        <v>140</v>
      </c>
      <c r="B98" s="34">
        <v>235.85</v>
      </c>
      <c r="C98" s="34">
        <v>58.09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118.51</v>
      </c>
      <c r="N98">
        <v>132.84</v>
      </c>
      <c r="O98">
        <v>101.41</v>
      </c>
      <c r="P98">
        <v>2.4900000000000002</v>
      </c>
      <c r="Q98">
        <v>6.01</v>
      </c>
      <c r="R98" s="93">
        <v>0</v>
      </c>
      <c r="S98" s="93">
        <v>0</v>
      </c>
      <c r="T98" s="93">
        <v>0</v>
      </c>
      <c r="U98">
        <v>2.39</v>
      </c>
      <c r="V98">
        <v>0</v>
      </c>
      <c r="W98">
        <v>2.84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14.67</v>
      </c>
      <c r="AI98">
        <v>14.67</v>
      </c>
      <c r="AJ98">
        <v>27.11</v>
      </c>
      <c r="AK98">
        <v>0</v>
      </c>
      <c r="AL98">
        <v>0</v>
      </c>
    </row>
    <row r="99" spans="1:50">
      <c r="A99" t="s">
        <v>141</v>
      </c>
      <c r="B99" s="34">
        <f>SUM(B3:B98)/4000</f>
        <v>5.3649949999999951</v>
      </c>
      <c r="C99" s="34">
        <f t="shared" ref="C99:P99" si="2">SUM(C3:C98)/4000</f>
        <v>1.3641875000000014</v>
      </c>
      <c r="D99" s="93">
        <f t="shared" ref="D99" si="3">SUM(D3:D98)/4000</f>
        <v>0.94662250000000026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7.9457499999999986E-2</v>
      </c>
      <c r="K99" s="37">
        <f t="shared" si="2"/>
        <v>7.9457499999999986E-2</v>
      </c>
      <c r="L99" s="37">
        <f t="shared" si="2"/>
        <v>8.1450000000000036E-2</v>
      </c>
      <c r="M99">
        <f t="shared" si="2"/>
        <v>2.8442400000000045</v>
      </c>
      <c r="N99">
        <f t="shared" si="2"/>
        <v>3.1881600000000025</v>
      </c>
      <c r="O99">
        <f t="shared" si="2"/>
        <v>2.3769774999999975</v>
      </c>
      <c r="P99">
        <f t="shared" si="2"/>
        <v>5.8335000000000005E-2</v>
      </c>
      <c r="Q99">
        <f t="shared" ref="Q99:AF99" si="5">SUM(Q3:Q98)/4000</f>
        <v>0.1464824999999999</v>
      </c>
      <c r="R99" s="93">
        <f t="shared" si="5"/>
        <v>0.31409750000000014</v>
      </c>
      <c r="S99" s="93">
        <f t="shared" si="5"/>
        <v>0.32099250000000012</v>
      </c>
      <c r="T99" s="93">
        <f t="shared" si="5"/>
        <v>0.31153250000000016</v>
      </c>
      <c r="U99">
        <f t="shared" si="5"/>
        <v>5.7649999999999979E-2</v>
      </c>
      <c r="V99">
        <f t="shared" si="5"/>
        <v>0.92718330374999969</v>
      </c>
      <c r="W99">
        <f t="shared" si="5"/>
        <v>6.830999999999994E-2</v>
      </c>
      <c r="X99">
        <f t="shared" si="5"/>
        <v>0.41487499999999999</v>
      </c>
      <c r="Y99">
        <f t="shared" si="5"/>
        <v>0.13838999999999971</v>
      </c>
      <c r="Z99">
        <f t="shared" si="5"/>
        <v>0.1382424999999998</v>
      </c>
      <c r="AA99">
        <f t="shared" si="5"/>
        <v>1.3811375000000006</v>
      </c>
      <c r="AB99">
        <f t="shared" si="5"/>
        <v>0.27621000000000001</v>
      </c>
      <c r="AC99">
        <f t="shared" si="5"/>
        <v>0.58750249999999993</v>
      </c>
      <c r="AD99">
        <f t="shared" si="5"/>
        <v>0.27714</v>
      </c>
      <c r="AE99">
        <f t="shared" si="5"/>
        <v>0.5605</v>
      </c>
      <c r="AF99">
        <f t="shared" si="5"/>
        <v>0.27975</v>
      </c>
      <c r="AG99">
        <f t="shared" ref="AG99:AM99" si="6">SUM(AG3:AG98)/4000</f>
        <v>0.13761500000000007</v>
      </c>
      <c r="AH99">
        <f t="shared" si="6"/>
        <v>0.33243250000000008</v>
      </c>
      <c r="AI99">
        <f t="shared" si="6"/>
        <v>0.33243250000000008</v>
      </c>
      <c r="AJ99">
        <f t="shared" si="6"/>
        <v>0.64164750000000081</v>
      </c>
      <c r="AK99">
        <f t="shared" si="6"/>
        <v>1.0792250000000001</v>
      </c>
      <c r="AL99">
        <f t="shared" si="6"/>
        <v>0.46252500000000007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254.80156235258542</v>
      </c>
      <c r="L3">
        <v>9.4195403270185647</v>
      </c>
      <c r="M3">
        <v>63.770966655439551</v>
      </c>
      <c r="N3">
        <v>0</v>
      </c>
      <c r="O3">
        <v>73.292514407416689</v>
      </c>
      <c r="P3">
        <v>20.452095808383234</v>
      </c>
      <c r="Q3">
        <v>4.3915800733496342</v>
      </c>
      <c r="R3">
        <v>18.429554450049213</v>
      </c>
      <c r="S3">
        <v>11.588920626223093</v>
      </c>
      <c r="T3">
        <v>0</v>
      </c>
      <c r="U3">
        <v>62.105413984461713</v>
      </c>
      <c r="V3">
        <v>7.7127881746031761</v>
      </c>
      <c r="W3">
        <v>19.727151069211313</v>
      </c>
      <c r="X3">
        <v>43.194819871862201</v>
      </c>
      <c r="Y3">
        <v>0</v>
      </c>
      <c r="Z3">
        <v>0</v>
      </c>
      <c r="AA3">
        <v>0</v>
      </c>
      <c r="AB3">
        <v>0</v>
      </c>
      <c r="AC3">
        <v>0</v>
      </c>
      <c r="AD3">
        <v>0.58020000000000005</v>
      </c>
      <c r="AE3">
        <v>7.2375939999999996</v>
      </c>
      <c r="AF3">
        <v>6.1515000000000013</v>
      </c>
      <c r="AG3">
        <v>13.844313119999999</v>
      </c>
      <c r="AH3">
        <v>9.1502400000000002</v>
      </c>
      <c r="AI3">
        <v>0</v>
      </c>
      <c r="AJ3">
        <v>0</v>
      </c>
      <c r="AK3">
        <v>11.538180000000002</v>
      </c>
      <c r="AL3">
        <v>1.9071799999999999</v>
      </c>
      <c r="AM3">
        <v>0</v>
      </c>
      <c r="AN3">
        <v>0</v>
      </c>
      <c r="AO3">
        <v>1.0329983999999997</v>
      </c>
      <c r="AP3">
        <v>2.2505361551338487</v>
      </c>
      <c r="AQ3">
        <v>0</v>
      </c>
      <c r="AR3">
        <v>21.335599999999992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656.36617367298697</v>
      </c>
      <c r="DN3">
        <v>21.558125227074385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254.80156235258542</v>
      </c>
      <c r="L4">
        <v>9.4195403270185647</v>
      </c>
      <c r="M4">
        <v>63.770966655439551</v>
      </c>
      <c r="N4">
        <v>0</v>
      </c>
      <c r="O4">
        <v>73.292514407416689</v>
      </c>
      <c r="P4">
        <v>20.452095808383234</v>
      </c>
      <c r="Q4">
        <v>4.3915800733496342</v>
      </c>
      <c r="R4">
        <v>18.614064856307841</v>
      </c>
      <c r="S4">
        <v>11.588920626223093</v>
      </c>
      <c r="T4">
        <v>0</v>
      </c>
      <c r="U4">
        <v>62.105413984461713</v>
      </c>
      <c r="V4">
        <v>8.2413153549807365</v>
      </c>
      <c r="W4">
        <v>19.727151069211313</v>
      </c>
      <c r="X4">
        <v>43.194819871862201</v>
      </c>
      <c r="Y4">
        <v>0</v>
      </c>
      <c r="Z4">
        <v>0</v>
      </c>
      <c r="AA4">
        <v>0</v>
      </c>
      <c r="AB4">
        <v>0</v>
      </c>
      <c r="AC4">
        <v>0</v>
      </c>
      <c r="AD4">
        <v>0.58020000000000005</v>
      </c>
      <c r="AE4">
        <v>7.2375939999999996</v>
      </c>
      <c r="AF4">
        <v>6.1515000000000013</v>
      </c>
      <c r="AG4">
        <v>13.844313119999999</v>
      </c>
      <c r="AH4">
        <v>9.1502400000000002</v>
      </c>
      <c r="AI4">
        <v>0</v>
      </c>
      <c r="AJ4">
        <v>0</v>
      </c>
      <c r="AK4">
        <v>11.538180000000002</v>
      </c>
      <c r="AL4">
        <v>1.9071799999999999</v>
      </c>
      <c r="AM4">
        <v>0</v>
      </c>
      <c r="AN4">
        <v>0</v>
      </c>
      <c r="AO4">
        <v>1.0329983999999997</v>
      </c>
      <c r="AP4">
        <v>2.2505361551338487</v>
      </c>
      <c r="AQ4">
        <v>0</v>
      </c>
      <c r="AR4">
        <v>21.335599999999992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657.05653677818043</v>
      </c>
      <c r="DN4">
        <v>21.580799708517127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254.80156235258542</v>
      </c>
      <c r="L5">
        <v>9.4195403270185647</v>
      </c>
      <c r="M5">
        <v>63.770966655439551</v>
      </c>
      <c r="N5">
        <v>0</v>
      </c>
      <c r="O5">
        <v>73.292514407416689</v>
      </c>
      <c r="P5">
        <v>20.452095808383234</v>
      </c>
      <c r="Q5">
        <v>4.3915800733496342</v>
      </c>
      <c r="R5">
        <v>18.614064856307841</v>
      </c>
      <c r="S5">
        <v>11.587054285714286</v>
      </c>
      <c r="T5">
        <v>0</v>
      </c>
      <c r="U5">
        <v>62.105413984461713</v>
      </c>
      <c r="V5">
        <v>7.6887138417945682</v>
      </c>
      <c r="W5">
        <v>19.727151069211313</v>
      </c>
      <c r="X5">
        <v>43.194819871862201</v>
      </c>
      <c r="Y5">
        <v>0</v>
      </c>
      <c r="Z5">
        <v>0</v>
      </c>
      <c r="AA5">
        <v>0</v>
      </c>
      <c r="AB5">
        <v>0</v>
      </c>
      <c r="AC5">
        <v>0</v>
      </c>
      <c r="AD5">
        <v>0.58020000000000005</v>
      </c>
      <c r="AE5">
        <v>7.2375939999999996</v>
      </c>
      <c r="AF5">
        <v>6.1515000000000013</v>
      </c>
      <c r="AG5">
        <v>13.844313119999999</v>
      </c>
      <c r="AH5">
        <v>9.1502400000000002</v>
      </c>
      <c r="AI5">
        <v>0</v>
      </c>
      <c r="AJ5">
        <v>0</v>
      </c>
      <c r="AK5">
        <v>11.538180000000002</v>
      </c>
      <c r="AL5">
        <v>1.9071799999999999</v>
      </c>
      <c r="AM5">
        <v>0</v>
      </c>
      <c r="AN5">
        <v>0</v>
      </c>
      <c r="AO5">
        <v>1.0329983999999997</v>
      </c>
      <c r="AP5">
        <v>2.2505361551338487</v>
      </c>
      <c r="AQ5">
        <v>0</v>
      </c>
      <c r="AR5">
        <v>4.8489999999999993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640.55737471491307</v>
      </c>
      <c r="DN5">
        <v>21.038893918089435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254.80156235258542</v>
      </c>
      <c r="L6">
        <v>9.4197735325544318</v>
      </c>
      <c r="M6">
        <v>63.770966655439551</v>
      </c>
      <c r="N6">
        <v>0</v>
      </c>
      <c r="O6">
        <v>73.292514407416689</v>
      </c>
      <c r="P6">
        <v>20.452095808383234</v>
      </c>
      <c r="Q6">
        <v>4.3864559386973179</v>
      </c>
      <c r="R6">
        <v>18.614064856307841</v>
      </c>
      <c r="S6">
        <v>11.587037234042555</v>
      </c>
      <c r="T6">
        <v>0</v>
      </c>
      <c r="U6">
        <v>62.105413984461713</v>
      </c>
      <c r="V6">
        <v>7.5416203369434411</v>
      </c>
      <c r="W6">
        <v>19.727151069211313</v>
      </c>
      <c r="X6">
        <v>43.194819871862201</v>
      </c>
      <c r="Y6">
        <v>0</v>
      </c>
      <c r="Z6">
        <v>0</v>
      </c>
      <c r="AA6">
        <v>0</v>
      </c>
      <c r="AB6">
        <v>0</v>
      </c>
      <c r="AC6">
        <v>0</v>
      </c>
      <c r="AD6">
        <v>0.58020000000000005</v>
      </c>
      <c r="AE6">
        <v>7.2375939999999996</v>
      </c>
      <c r="AF6">
        <v>6.1515000000000013</v>
      </c>
      <c r="AG6">
        <v>13.844313119999999</v>
      </c>
      <c r="AH6">
        <v>9.1502400000000002</v>
      </c>
      <c r="AI6">
        <v>0</v>
      </c>
      <c r="AJ6">
        <v>0</v>
      </c>
      <c r="AK6">
        <v>11.538180000000002</v>
      </c>
      <c r="AL6">
        <v>1.9071799999999999</v>
      </c>
      <c r="AM6">
        <v>0</v>
      </c>
      <c r="AN6">
        <v>0</v>
      </c>
      <c r="AO6">
        <v>1.0329983999999997</v>
      </c>
      <c r="AP6">
        <v>2.2505361551338487</v>
      </c>
      <c r="AQ6">
        <v>0</v>
      </c>
      <c r="AR6">
        <v>4.8489999999999993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640.41020704596247</v>
      </c>
      <c r="DN6">
        <v>21.034060101400925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254.80156235258542</v>
      </c>
      <c r="L7">
        <v>9.4194851485148519</v>
      </c>
      <c r="M7">
        <v>63.770966655439551</v>
      </c>
      <c r="N7">
        <v>0</v>
      </c>
      <c r="O7">
        <v>73.292514407416689</v>
      </c>
      <c r="P7">
        <v>20.452095808383234</v>
      </c>
      <c r="Q7">
        <v>4.3864559386973179</v>
      </c>
      <c r="R7">
        <v>18.614064856307841</v>
      </c>
      <c r="S7">
        <v>11.587037234042555</v>
      </c>
      <c r="T7">
        <v>0</v>
      </c>
      <c r="U7">
        <v>62.105413984461713</v>
      </c>
      <c r="V7">
        <v>7.5416203369434411</v>
      </c>
      <c r="W7">
        <v>19.727151069211313</v>
      </c>
      <c r="X7">
        <v>43.194819871862201</v>
      </c>
      <c r="Y7">
        <v>0</v>
      </c>
      <c r="Z7">
        <v>0</v>
      </c>
      <c r="AA7">
        <v>0</v>
      </c>
      <c r="AB7">
        <v>0</v>
      </c>
      <c r="AC7">
        <v>0</v>
      </c>
      <c r="AD7">
        <v>0.58020000000000005</v>
      </c>
      <c r="AE7">
        <v>7.2375939999999996</v>
      </c>
      <c r="AF7">
        <v>6.1515000000000013</v>
      </c>
      <c r="AG7">
        <v>13.844313119999999</v>
      </c>
      <c r="AH7">
        <v>9.1502400000000002</v>
      </c>
      <c r="AI7">
        <v>0</v>
      </c>
      <c r="AJ7">
        <v>0</v>
      </c>
      <c r="AK7">
        <v>11.538180000000002</v>
      </c>
      <c r="AL7">
        <v>1.9071799999999999</v>
      </c>
      <c r="AM7">
        <v>0</v>
      </c>
      <c r="AN7">
        <v>0</v>
      </c>
      <c r="AO7">
        <v>1.0329983999999997</v>
      </c>
      <c r="AP7">
        <v>2.2505361551338487</v>
      </c>
      <c r="AQ7">
        <v>0</v>
      </c>
      <c r="AR7">
        <v>4.8489999999999993</v>
      </c>
      <c r="AS7">
        <v>14.00904942432352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640.40992782965986</v>
      </c>
      <c r="DN7">
        <v>21.034050933663984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254.80156235258542</v>
      </c>
      <c r="L8">
        <v>9.4194851485148519</v>
      </c>
      <c r="M8">
        <v>63.770966655439551</v>
      </c>
      <c r="N8">
        <v>0</v>
      </c>
      <c r="O8">
        <v>73.292514407416689</v>
      </c>
      <c r="P8">
        <v>20.452095808383234</v>
      </c>
      <c r="Q8">
        <v>4.3864559386973179</v>
      </c>
      <c r="R8">
        <v>18.614064856307841</v>
      </c>
      <c r="S8">
        <v>11.587037234042555</v>
      </c>
      <c r="T8">
        <v>0</v>
      </c>
      <c r="U8">
        <v>62.105413984461713</v>
      </c>
      <c r="V8">
        <v>7.5416203369434411</v>
      </c>
      <c r="W8">
        <v>19.727151069211313</v>
      </c>
      <c r="X8">
        <v>43.194819871862201</v>
      </c>
      <c r="Y8">
        <v>0</v>
      </c>
      <c r="Z8">
        <v>0</v>
      </c>
      <c r="AA8">
        <v>0</v>
      </c>
      <c r="AB8">
        <v>0</v>
      </c>
      <c r="AC8">
        <v>0</v>
      </c>
      <c r="AD8">
        <v>0.58020000000000005</v>
      </c>
      <c r="AE8">
        <v>7.2375939999999996</v>
      </c>
      <c r="AF8">
        <v>6.1515000000000013</v>
      </c>
      <c r="AG8">
        <v>13.844313119999999</v>
      </c>
      <c r="AH8">
        <v>9.1502400000000002</v>
      </c>
      <c r="AI8">
        <v>0</v>
      </c>
      <c r="AJ8">
        <v>0</v>
      </c>
      <c r="AK8">
        <v>11.538180000000002</v>
      </c>
      <c r="AL8">
        <v>1.9071799999999999</v>
      </c>
      <c r="AM8">
        <v>0</v>
      </c>
      <c r="AN8">
        <v>0</v>
      </c>
      <c r="AO8">
        <v>1.0329983999999997</v>
      </c>
      <c r="AP8">
        <v>2.2505361551338487</v>
      </c>
      <c r="AQ8">
        <v>0</v>
      </c>
      <c r="AR8">
        <v>4.8489999999999993</v>
      </c>
      <c r="AS8">
        <v>14.00904942432352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640.40992782965986</v>
      </c>
      <c r="DN8">
        <v>21.034050933663984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254.80156235258542</v>
      </c>
      <c r="L9">
        <v>9.4194851485148519</v>
      </c>
      <c r="M9">
        <v>63.770966655439551</v>
      </c>
      <c r="N9">
        <v>0</v>
      </c>
      <c r="O9">
        <v>73.292514407416689</v>
      </c>
      <c r="P9">
        <v>20.452095808383234</v>
      </c>
      <c r="Q9">
        <v>4.3864559386973179</v>
      </c>
      <c r="R9">
        <v>18.614064856307841</v>
      </c>
      <c r="S9">
        <v>11.587037234042555</v>
      </c>
      <c r="T9">
        <v>0</v>
      </c>
      <c r="U9">
        <v>62.105413984461713</v>
      </c>
      <c r="V9">
        <v>7.5416203369434411</v>
      </c>
      <c r="W9">
        <v>19.727151069211313</v>
      </c>
      <c r="X9">
        <v>43.194819871862201</v>
      </c>
      <c r="Y9">
        <v>0</v>
      </c>
      <c r="Z9">
        <v>0</v>
      </c>
      <c r="AA9">
        <v>0</v>
      </c>
      <c r="AB9">
        <v>0</v>
      </c>
      <c r="AC9">
        <v>0</v>
      </c>
      <c r="AD9">
        <v>0.58020000000000005</v>
      </c>
      <c r="AE9">
        <v>7.2375939999999996</v>
      </c>
      <c r="AF9">
        <v>6.1515000000000013</v>
      </c>
      <c r="AG9">
        <v>13.844313119999999</v>
      </c>
      <c r="AH9">
        <v>9.1502400000000002</v>
      </c>
      <c r="AI9">
        <v>0</v>
      </c>
      <c r="AJ9">
        <v>0</v>
      </c>
      <c r="AK9">
        <v>11.538180000000002</v>
      </c>
      <c r="AL9">
        <v>1.9071799999999999</v>
      </c>
      <c r="AM9">
        <v>0</v>
      </c>
      <c r="AN9">
        <v>0</v>
      </c>
      <c r="AO9">
        <v>1.0329983999999997</v>
      </c>
      <c r="AP9">
        <v>2.2505361551338487</v>
      </c>
      <c r="AQ9">
        <v>0</v>
      </c>
      <c r="AR9">
        <v>4.8489999999999993</v>
      </c>
      <c r="AS9">
        <v>7.0895999999999981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633.71051714842281</v>
      </c>
      <c r="DN9">
        <v>20.814012190577454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254.8041164063543</v>
      </c>
      <c r="L10">
        <v>9.4194851485148519</v>
      </c>
      <c r="M10">
        <v>63.770966655439551</v>
      </c>
      <c r="N10">
        <v>0</v>
      </c>
      <c r="O10">
        <v>73.292514407416689</v>
      </c>
      <c r="P10">
        <v>20.452095808383234</v>
      </c>
      <c r="Q10">
        <v>4.3864559386973179</v>
      </c>
      <c r="R10">
        <v>18.61608937129969</v>
      </c>
      <c r="S10">
        <v>11.587037234042555</v>
      </c>
      <c r="T10">
        <v>0</v>
      </c>
      <c r="U10">
        <v>62.105413984461713</v>
      </c>
      <c r="V10">
        <v>7.5416203369434411</v>
      </c>
      <c r="W10">
        <v>19.727151069211313</v>
      </c>
      <c r="X10">
        <v>43.194819871862201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0.58020000000000005</v>
      </c>
      <c r="AE10">
        <v>7.2375939999999996</v>
      </c>
      <c r="AF10">
        <v>6.1515000000000013</v>
      </c>
      <c r="AG10">
        <v>13.844313119999999</v>
      </c>
      <c r="AH10">
        <v>9.1502400000000002</v>
      </c>
      <c r="AI10">
        <v>0</v>
      </c>
      <c r="AJ10">
        <v>0</v>
      </c>
      <c r="AK10">
        <v>11.538180000000002</v>
      </c>
      <c r="AL10">
        <v>1.9071799999999999</v>
      </c>
      <c r="AM10">
        <v>0</v>
      </c>
      <c r="AN10">
        <v>0</v>
      </c>
      <c r="AO10">
        <v>1.0329983999999997</v>
      </c>
      <c r="AP10">
        <v>2.2505361551338487</v>
      </c>
      <c r="AQ10">
        <v>0</v>
      </c>
      <c r="AR10">
        <v>4.8489999999999993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631.14089333840445</v>
      </c>
      <c r="DN10">
        <v>20.729614569356627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254.8041164063543</v>
      </c>
      <c r="L11">
        <v>9.4194851485148519</v>
      </c>
      <c r="M11">
        <v>63.770966655439551</v>
      </c>
      <c r="N11">
        <v>0</v>
      </c>
      <c r="O11">
        <v>73.292514407416689</v>
      </c>
      <c r="P11">
        <v>20.452095808383234</v>
      </c>
      <c r="Q11">
        <v>4.3864559386973179</v>
      </c>
      <c r="R11">
        <v>18.61608937129969</v>
      </c>
      <c r="S11">
        <v>11.587037234042555</v>
      </c>
      <c r="T11">
        <v>0</v>
      </c>
      <c r="U11">
        <v>62.105413984461713</v>
      </c>
      <c r="V11">
        <v>7.5416203369434411</v>
      </c>
      <c r="W11">
        <v>19.727151069211313</v>
      </c>
      <c r="X11">
        <v>43.194819871862201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0.58020000000000005</v>
      </c>
      <c r="AE11">
        <v>7.2375939999999996</v>
      </c>
      <c r="AF11">
        <v>6.1515000000000013</v>
      </c>
      <c r="AG11">
        <v>13.844313119999999</v>
      </c>
      <c r="AH11">
        <v>9.1502400000000002</v>
      </c>
      <c r="AI11">
        <v>0</v>
      </c>
      <c r="AJ11">
        <v>0</v>
      </c>
      <c r="AK11">
        <v>11.538180000000002</v>
      </c>
      <c r="AL11">
        <v>1.9071799999999999</v>
      </c>
      <c r="AM11">
        <v>0</v>
      </c>
      <c r="AN11">
        <v>0</v>
      </c>
      <c r="AO11">
        <v>1.0329983999999997</v>
      </c>
      <c r="AP11">
        <v>2.2505361551338487</v>
      </c>
      <c r="AQ11">
        <v>0</v>
      </c>
      <c r="AR11">
        <v>4.8489999999999993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631.14089333840445</v>
      </c>
      <c r="DN11">
        <v>20.729614569356627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254.8041164063543</v>
      </c>
      <c r="L12">
        <v>9.4194851485148519</v>
      </c>
      <c r="M12">
        <v>63.770966655439551</v>
      </c>
      <c r="N12">
        <v>0</v>
      </c>
      <c r="O12">
        <v>73.292514407416689</v>
      </c>
      <c r="P12">
        <v>20.452095808383234</v>
      </c>
      <c r="Q12">
        <v>4.3864559386973179</v>
      </c>
      <c r="R12">
        <v>18.61608937129969</v>
      </c>
      <c r="S12">
        <v>11.587037234042555</v>
      </c>
      <c r="T12">
        <v>0</v>
      </c>
      <c r="U12">
        <v>62.105413984461713</v>
      </c>
      <c r="V12">
        <v>7.5416203369434411</v>
      </c>
      <c r="W12">
        <v>19.727151069211313</v>
      </c>
      <c r="X12">
        <v>43.194819871862201</v>
      </c>
      <c r="Y12">
        <v>0</v>
      </c>
      <c r="Z12">
        <v>0.48309999999999986</v>
      </c>
      <c r="AA12">
        <v>0</v>
      </c>
      <c r="AB12">
        <v>0</v>
      </c>
      <c r="AC12">
        <v>0</v>
      </c>
      <c r="AD12">
        <v>0.58020000000000005</v>
      </c>
      <c r="AE12">
        <v>7.2375939999999996</v>
      </c>
      <c r="AF12">
        <v>6.1515000000000013</v>
      </c>
      <c r="AG12">
        <v>13.844313119999999</v>
      </c>
      <c r="AH12">
        <v>9.1502400000000002</v>
      </c>
      <c r="AI12">
        <v>0</v>
      </c>
      <c r="AJ12">
        <v>0</v>
      </c>
      <c r="AK12">
        <v>11.538180000000002</v>
      </c>
      <c r="AL12">
        <v>1.9071799999999999</v>
      </c>
      <c r="AM12">
        <v>0</v>
      </c>
      <c r="AN12">
        <v>0</v>
      </c>
      <c r="AO12">
        <v>1.0329983999999997</v>
      </c>
      <c r="AP12">
        <v>2.2505361551338487</v>
      </c>
      <c r="AQ12">
        <v>0</v>
      </c>
      <c r="AR12">
        <v>4.8489999999999993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631.6086307584045</v>
      </c>
      <c r="DN12">
        <v>20.744977149356629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254.8041164063543</v>
      </c>
      <c r="L13">
        <v>9.4194851485148519</v>
      </c>
      <c r="M13">
        <v>63.770966655439551</v>
      </c>
      <c r="N13">
        <v>0</v>
      </c>
      <c r="O13">
        <v>73.292514407416689</v>
      </c>
      <c r="P13">
        <v>20.452095808383234</v>
      </c>
      <c r="Q13">
        <v>4.3864559386973179</v>
      </c>
      <c r="R13">
        <v>18.61608937129969</v>
      </c>
      <c r="S13">
        <v>11.587037234042555</v>
      </c>
      <c r="T13">
        <v>0</v>
      </c>
      <c r="U13">
        <v>62.105413984461713</v>
      </c>
      <c r="V13">
        <v>7.5416203369434411</v>
      </c>
      <c r="W13">
        <v>19.727151069211313</v>
      </c>
      <c r="X13">
        <v>43.194819871862201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0.58020000000000005</v>
      </c>
      <c r="AE13">
        <v>7.2375939999999996</v>
      </c>
      <c r="AF13">
        <v>6.1515000000000013</v>
      </c>
      <c r="AG13">
        <v>13.844313119999999</v>
      </c>
      <c r="AH13">
        <v>9.1502400000000002</v>
      </c>
      <c r="AI13">
        <v>0</v>
      </c>
      <c r="AJ13">
        <v>0</v>
      </c>
      <c r="AK13">
        <v>11.538180000000002</v>
      </c>
      <c r="AL13">
        <v>1.9071799999999999</v>
      </c>
      <c r="AM13">
        <v>0</v>
      </c>
      <c r="AN13">
        <v>0</v>
      </c>
      <c r="AO13">
        <v>1.0329983999999997</v>
      </c>
      <c r="AP13">
        <v>5.3450233684428916</v>
      </c>
      <c r="AQ13">
        <v>0</v>
      </c>
      <c r="AR13">
        <v>4.8489999999999993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636.9095417323008</v>
      </c>
      <c r="DN13">
        <v>20.919270188769232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254.8041164063543</v>
      </c>
      <c r="L14">
        <v>9.4194851485148519</v>
      </c>
      <c r="M14">
        <v>63.770966655439551</v>
      </c>
      <c r="N14">
        <v>0</v>
      </c>
      <c r="O14">
        <v>73.292514407416689</v>
      </c>
      <c r="P14">
        <v>20.452095808383234</v>
      </c>
      <c r="Q14">
        <v>4.3864559386973179</v>
      </c>
      <c r="R14">
        <v>18.61608937129969</v>
      </c>
      <c r="S14">
        <v>11.587037234042555</v>
      </c>
      <c r="T14">
        <v>0</v>
      </c>
      <c r="U14">
        <v>62.105413984461713</v>
      </c>
      <c r="V14">
        <v>7.5416203369434411</v>
      </c>
      <c r="W14">
        <v>19.727151069211313</v>
      </c>
      <c r="X14">
        <v>43.194819871862201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0.58020000000000005</v>
      </c>
      <c r="AE14">
        <v>7.2375939999999996</v>
      </c>
      <c r="AF14">
        <v>6.1515000000000013</v>
      </c>
      <c r="AG14">
        <v>13.844313119999999</v>
      </c>
      <c r="AH14">
        <v>9.1502400000000002</v>
      </c>
      <c r="AI14">
        <v>0</v>
      </c>
      <c r="AJ14">
        <v>0</v>
      </c>
      <c r="AK14">
        <v>11.538180000000002</v>
      </c>
      <c r="AL14">
        <v>1.9071799999999999</v>
      </c>
      <c r="AM14">
        <v>0</v>
      </c>
      <c r="AN14">
        <v>0</v>
      </c>
      <c r="AO14">
        <v>1.0329983999999997</v>
      </c>
      <c r="AP14">
        <v>5.3450233684428916</v>
      </c>
      <c r="AQ14">
        <v>0</v>
      </c>
      <c r="AR14">
        <v>4.8489999999999993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636.9095417323008</v>
      </c>
      <c r="DN14">
        <v>20.919270188769232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254.80240529728241</v>
      </c>
      <c r="L15">
        <v>9.4194851485148519</v>
      </c>
      <c r="M15">
        <v>63.770966655439551</v>
      </c>
      <c r="N15">
        <v>0</v>
      </c>
      <c r="O15">
        <v>73.292514407416689</v>
      </c>
      <c r="P15">
        <v>20.452095808383234</v>
      </c>
      <c r="Q15">
        <v>4.3864559386973179</v>
      </c>
      <c r="R15">
        <v>18.61608937129969</v>
      </c>
      <c r="S15">
        <v>11.587037234042555</v>
      </c>
      <c r="T15">
        <v>0</v>
      </c>
      <c r="U15">
        <v>62.105413984461713</v>
      </c>
      <c r="V15">
        <v>7.5416203369434411</v>
      </c>
      <c r="W15">
        <v>19.727151069211313</v>
      </c>
      <c r="X15">
        <v>43.194819871862201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0.58020000000000005</v>
      </c>
      <c r="AE15">
        <v>7.2375939999999996</v>
      </c>
      <c r="AF15">
        <v>6.1515000000000013</v>
      </c>
      <c r="AG15">
        <v>13.844313119999999</v>
      </c>
      <c r="AH15">
        <v>9.1502400000000002</v>
      </c>
      <c r="AI15">
        <v>0</v>
      </c>
      <c r="AJ15">
        <v>0</v>
      </c>
      <c r="AK15">
        <v>11.538180000000002</v>
      </c>
      <c r="AL15">
        <v>1.9071799999999999</v>
      </c>
      <c r="AM15">
        <v>0</v>
      </c>
      <c r="AN15">
        <v>0</v>
      </c>
      <c r="AO15">
        <v>1.0329983999999997</v>
      </c>
      <c r="AP15">
        <v>5.3450233684428916</v>
      </c>
      <c r="AQ15">
        <v>0</v>
      </c>
      <c r="AR15">
        <v>4.8489999999999993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634.13513741090071</v>
      </c>
      <c r="DN15">
        <v>20.828146601097338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254.80240529728241</v>
      </c>
      <c r="L16">
        <v>9.4194851485148519</v>
      </c>
      <c r="M16">
        <v>63.770966655439551</v>
      </c>
      <c r="N16">
        <v>0</v>
      </c>
      <c r="O16">
        <v>73.292514407416689</v>
      </c>
      <c r="P16">
        <v>20.452095808383234</v>
      </c>
      <c r="Q16">
        <v>4.3864559386973179</v>
      </c>
      <c r="R16">
        <v>18.61608937129969</v>
      </c>
      <c r="S16">
        <v>11.587037234042555</v>
      </c>
      <c r="T16">
        <v>0</v>
      </c>
      <c r="U16">
        <v>62.105413984461713</v>
      </c>
      <c r="V16">
        <v>7.5416203369434411</v>
      </c>
      <c r="W16">
        <v>19.727151069211313</v>
      </c>
      <c r="X16">
        <v>43.194819871862201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0.58020000000000005</v>
      </c>
      <c r="AE16">
        <v>7.2375939999999996</v>
      </c>
      <c r="AF16">
        <v>6.1515000000000013</v>
      </c>
      <c r="AG16">
        <v>13.844313119999999</v>
      </c>
      <c r="AH16">
        <v>9.1502400000000002</v>
      </c>
      <c r="AI16">
        <v>0</v>
      </c>
      <c r="AJ16">
        <v>0</v>
      </c>
      <c r="AK16">
        <v>11.538180000000002</v>
      </c>
      <c r="AL16">
        <v>1.9071799999999999</v>
      </c>
      <c r="AM16">
        <v>0</v>
      </c>
      <c r="AN16">
        <v>0</v>
      </c>
      <c r="AO16">
        <v>1.0329983999999997</v>
      </c>
      <c r="AP16">
        <v>5.3450233684428916</v>
      </c>
      <c r="AQ16">
        <v>0</v>
      </c>
      <c r="AR16">
        <v>4.8489999999999993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634.13513741090071</v>
      </c>
      <c r="DN16">
        <v>20.828146601097338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254.80240529728241</v>
      </c>
      <c r="L17">
        <v>9.4196214315266857</v>
      </c>
      <c r="M17">
        <v>63.770966655439551</v>
      </c>
      <c r="N17">
        <v>0</v>
      </c>
      <c r="O17">
        <v>73.292514407416689</v>
      </c>
      <c r="P17">
        <v>20.452095808383234</v>
      </c>
      <c r="Q17">
        <v>4.3864559386973179</v>
      </c>
      <c r="R17">
        <v>18.61608937129969</v>
      </c>
      <c r="S17">
        <v>11.587037234042555</v>
      </c>
      <c r="T17">
        <v>0</v>
      </c>
      <c r="U17">
        <v>62.105413984461713</v>
      </c>
      <c r="V17">
        <v>7.5407233870967758</v>
      </c>
      <c r="W17">
        <v>19.727151069211313</v>
      </c>
      <c r="X17">
        <v>43.194819871862201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0.58020000000000005</v>
      </c>
      <c r="AE17">
        <v>7.2375939999999996</v>
      </c>
      <c r="AF17">
        <v>6.1515000000000013</v>
      </c>
      <c r="AG17">
        <v>13.844313119999999</v>
      </c>
      <c r="AH17">
        <v>9.1502400000000002</v>
      </c>
      <c r="AI17">
        <v>0</v>
      </c>
      <c r="AJ17">
        <v>0</v>
      </c>
      <c r="AK17">
        <v>11.538180000000002</v>
      </c>
      <c r="AL17">
        <v>1.9071799999999999</v>
      </c>
      <c r="AM17">
        <v>0</v>
      </c>
      <c r="AN17">
        <v>0</v>
      </c>
      <c r="AO17">
        <v>1.0329983999999997</v>
      </c>
      <c r="AP17">
        <v>2.2505361551338487</v>
      </c>
      <c r="AQ17">
        <v>0</v>
      </c>
      <c r="AR17">
        <v>4.8489999999999993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631.13850009108785</v>
      </c>
      <c r="DN17">
        <v>20.729536040766561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254.80240529728241</v>
      </c>
      <c r="L18">
        <v>9.419734221244461</v>
      </c>
      <c r="M18">
        <v>63.770966655439551</v>
      </c>
      <c r="N18">
        <v>0</v>
      </c>
      <c r="O18">
        <v>73.292514407416689</v>
      </c>
      <c r="P18">
        <v>20.452095808383234</v>
      </c>
      <c r="Q18">
        <v>4.3864559386973179</v>
      </c>
      <c r="R18">
        <v>18.61608937129969</v>
      </c>
      <c r="S18">
        <v>11.587037234042555</v>
      </c>
      <c r="T18">
        <v>0</v>
      </c>
      <c r="U18">
        <v>62.105413984461713</v>
      </c>
      <c r="V18">
        <v>7.5407233870967758</v>
      </c>
      <c r="W18">
        <v>19.727151069211313</v>
      </c>
      <c r="X18">
        <v>43.194819871862201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0.58020000000000005</v>
      </c>
      <c r="AE18">
        <v>7.2375939999999996</v>
      </c>
      <c r="AF18">
        <v>6.1515000000000013</v>
      </c>
      <c r="AG18">
        <v>13.844313119999999</v>
      </c>
      <c r="AH18">
        <v>9.1502400000000002</v>
      </c>
      <c r="AI18">
        <v>0</v>
      </c>
      <c r="AJ18">
        <v>0</v>
      </c>
      <c r="AK18">
        <v>11.538180000000002</v>
      </c>
      <c r="AL18">
        <v>1.9071799999999999</v>
      </c>
      <c r="AM18">
        <v>0</v>
      </c>
      <c r="AN18">
        <v>0</v>
      </c>
      <c r="AO18">
        <v>1.0329983999999997</v>
      </c>
      <c r="AP18">
        <v>2.2505361551338487</v>
      </c>
      <c r="AQ18">
        <v>0</v>
      </c>
      <c r="AR18">
        <v>4.8489999999999993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631.13860929409259</v>
      </c>
      <c r="DN18">
        <v>20.729539627479589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254.80240529728241</v>
      </c>
      <c r="L19">
        <v>9.419734221244461</v>
      </c>
      <c r="M19">
        <v>63.770966655439551</v>
      </c>
      <c r="N19">
        <v>0</v>
      </c>
      <c r="O19">
        <v>73.292514407416689</v>
      </c>
      <c r="P19">
        <v>20.452095808383234</v>
      </c>
      <c r="Q19">
        <v>4.3864559386973179</v>
      </c>
      <c r="R19">
        <v>18.61608937129969</v>
      </c>
      <c r="S19">
        <v>11.587037234042555</v>
      </c>
      <c r="T19">
        <v>0</v>
      </c>
      <c r="U19">
        <v>62.105413984461713</v>
      </c>
      <c r="V19">
        <v>7.5407233870967758</v>
      </c>
      <c r="W19">
        <v>19.727151069211313</v>
      </c>
      <c r="X19">
        <v>43.194819871862201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0.58020000000000005</v>
      </c>
      <c r="AE19">
        <v>7.2375939999999996</v>
      </c>
      <c r="AF19">
        <v>6.1515000000000013</v>
      </c>
      <c r="AG19">
        <v>13.844313119999999</v>
      </c>
      <c r="AH19">
        <v>9.1502400000000002</v>
      </c>
      <c r="AI19">
        <v>0</v>
      </c>
      <c r="AJ19">
        <v>0</v>
      </c>
      <c r="AK19">
        <v>11.538180000000002</v>
      </c>
      <c r="AL19">
        <v>1.9071799999999999</v>
      </c>
      <c r="AM19">
        <v>0</v>
      </c>
      <c r="AN19">
        <v>0</v>
      </c>
      <c r="AO19">
        <v>1.0329983999999997</v>
      </c>
      <c r="AP19">
        <v>2.2505361551338487</v>
      </c>
      <c r="AQ19">
        <v>0</v>
      </c>
      <c r="AR19">
        <v>4.8489999999999993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631.13860929409259</v>
      </c>
      <c r="DN19">
        <v>20.729539627479589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254.80240529728241</v>
      </c>
      <c r="L20">
        <v>9.4194784407397361</v>
      </c>
      <c r="M20">
        <v>63.770966655439551</v>
      </c>
      <c r="N20">
        <v>0</v>
      </c>
      <c r="O20">
        <v>73.292514407416689</v>
      </c>
      <c r="P20">
        <v>20.452095808383234</v>
      </c>
      <c r="Q20">
        <v>4.3864559386973179</v>
      </c>
      <c r="R20">
        <v>18.61608937129969</v>
      </c>
      <c r="S20">
        <v>11.587037234042555</v>
      </c>
      <c r="T20">
        <v>0</v>
      </c>
      <c r="U20">
        <v>62.105413984461713</v>
      </c>
      <c r="V20">
        <v>7.5407233870967758</v>
      </c>
      <c r="W20">
        <v>19.727151069211313</v>
      </c>
      <c r="X20">
        <v>43.194819871862201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0.58020000000000005</v>
      </c>
      <c r="AE20">
        <v>7.2375939999999996</v>
      </c>
      <c r="AF20">
        <v>6.1515000000000013</v>
      </c>
      <c r="AG20">
        <v>13.844313119999999</v>
      </c>
      <c r="AH20">
        <v>9.1502400000000002</v>
      </c>
      <c r="AI20">
        <v>0</v>
      </c>
      <c r="AJ20">
        <v>0</v>
      </c>
      <c r="AK20">
        <v>11.538180000000002</v>
      </c>
      <c r="AL20">
        <v>1.9071799999999999</v>
      </c>
      <c r="AM20">
        <v>0</v>
      </c>
      <c r="AN20">
        <v>0</v>
      </c>
      <c r="AO20">
        <v>1.0329983999999997</v>
      </c>
      <c r="AP20">
        <v>2.2505361551338487</v>
      </c>
      <c r="AQ20">
        <v>0</v>
      </c>
      <c r="AR20">
        <v>4.8489999999999993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631.13836164740781</v>
      </c>
      <c r="DN20">
        <v>20.729531493659536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249.59214728198793</v>
      </c>
      <c r="L21">
        <v>9.4194851485148519</v>
      </c>
      <c r="M21">
        <v>63.770966655439551</v>
      </c>
      <c r="N21">
        <v>0</v>
      </c>
      <c r="O21">
        <v>73.292514407416689</v>
      </c>
      <c r="P21">
        <v>20.452095808383234</v>
      </c>
      <c r="Q21">
        <v>4.3864559386973179</v>
      </c>
      <c r="R21">
        <v>18.193099283649055</v>
      </c>
      <c r="S21">
        <v>11.587037234042555</v>
      </c>
      <c r="T21">
        <v>0</v>
      </c>
      <c r="U21">
        <v>62.105413984461713</v>
      </c>
      <c r="V21">
        <v>7.5416203369434411</v>
      </c>
      <c r="W21">
        <v>19.727151069211313</v>
      </c>
      <c r="X21">
        <v>43.194819871862201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0.58020000000000005</v>
      </c>
      <c r="AE21">
        <v>7.2375939999999996</v>
      </c>
      <c r="AF21">
        <v>6.1515000000000013</v>
      </c>
      <c r="AG21">
        <v>13.844313119999999</v>
      </c>
      <c r="AH21">
        <v>9.1502400000000002</v>
      </c>
      <c r="AI21">
        <v>0</v>
      </c>
      <c r="AJ21">
        <v>0</v>
      </c>
      <c r="AK21">
        <v>11.538180000000002</v>
      </c>
      <c r="AL21">
        <v>19.0718</v>
      </c>
      <c r="AM21">
        <v>0</v>
      </c>
      <c r="AN21">
        <v>0</v>
      </c>
      <c r="AO21">
        <v>1.0329983999999997</v>
      </c>
      <c r="AP21">
        <v>2.2505361551338487</v>
      </c>
      <c r="AQ21">
        <v>0</v>
      </c>
      <c r="AR21">
        <v>4.8489999999999993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642.30391103885563</v>
      </c>
      <c r="DN21">
        <v>21.096257656888337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254.80156235258542</v>
      </c>
      <c r="L22">
        <v>9.4194851485148519</v>
      </c>
      <c r="M22">
        <v>63.770966655439551</v>
      </c>
      <c r="N22">
        <v>0</v>
      </c>
      <c r="O22">
        <v>73.292514407416689</v>
      </c>
      <c r="P22">
        <v>20.452095808383234</v>
      </c>
      <c r="Q22">
        <v>4.3864559386973179</v>
      </c>
      <c r="R22">
        <v>18.614064856307841</v>
      </c>
      <c r="S22">
        <v>11.587037234042555</v>
      </c>
      <c r="T22">
        <v>0</v>
      </c>
      <c r="U22">
        <v>62.105413984461713</v>
      </c>
      <c r="V22">
        <v>7.5416203369434411</v>
      </c>
      <c r="W22">
        <v>19.727151069211313</v>
      </c>
      <c r="X22">
        <v>43.194819871862201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0.58020000000000005</v>
      </c>
      <c r="AE22">
        <v>7.2375939999999996</v>
      </c>
      <c r="AF22">
        <v>6.1515000000000013</v>
      </c>
      <c r="AG22">
        <v>13.844313119999999</v>
      </c>
      <c r="AH22">
        <v>9.1502400000000002</v>
      </c>
      <c r="AI22">
        <v>0</v>
      </c>
      <c r="AJ22">
        <v>0</v>
      </c>
      <c r="AK22">
        <v>11.538180000000002</v>
      </c>
      <c r="AL22">
        <v>52.88089999999999</v>
      </c>
      <c r="AM22">
        <v>0</v>
      </c>
      <c r="AN22">
        <v>0</v>
      </c>
      <c r="AO22">
        <v>1.0329983999999997</v>
      </c>
      <c r="AP22">
        <v>2.2505361551338487</v>
      </c>
      <c r="AQ22">
        <v>0</v>
      </c>
      <c r="AR22">
        <v>4.8489999999999993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686.04370233610246</v>
      </c>
      <c r="DN22">
        <v>22.53286700289792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254.80572041898358</v>
      </c>
      <c r="L23">
        <v>9.4195709767085205</v>
      </c>
      <c r="M23">
        <v>63.770966655439551</v>
      </c>
      <c r="N23">
        <v>0</v>
      </c>
      <c r="O23">
        <v>73.292514407416689</v>
      </c>
      <c r="P23">
        <v>20.452095808383234</v>
      </c>
      <c r="Q23">
        <v>4.3872447013487479</v>
      </c>
      <c r="R23">
        <v>18.61608937129969</v>
      </c>
      <c r="S23">
        <v>11.588718320610687</v>
      </c>
      <c r="T23">
        <v>0</v>
      </c>
      <c r="U23">
        <v>62.105413984461713</v>
      </c>
      <c r="V23">
        <v>16.042891499284845</v>
      </c>
      <c r="W23">
        <v>19.727151069211313</v>
      </c>
      <c r="X23">
        <v>43.191930529300571</v>
      </c>
      <c r="Y23">
        <v>0</v>
      </c>
      <c r="Z23">
        <v>0</v>
      </c>
      <c r="AA23">
        <v>0</v>
      </c>
      <c r="AB23">
        <v>5.7369199999999987</v>
      </c>
      <c r="AC23">
        <v>0</v>
      </c>
      <c r="AD23">
        <v>0.58020000000000005</v>
      </c>
      <c r="AE23">
        <v>14.475187999999999</v>
      </c>
      <c r="AF23">
        <v>6.1515000000000013</v>
      </c>
      <c r="AG23">
        <v>13.844313119999999</v>
      </c>
      <c r="AH23">
        <v>9.1502400000000002</v>
      </c>
      <c r="AI23">
        <v>0</v>
      </c>
      <c r="AJ23">
        <v>0</v>
      </c>
      <c r="AK23">
        <v>11.538180000000002</v>
      </c>
      <c r="AL23">
        <v>52.88089999999999</v>
      </c>
      <c r="AM23">
        <v>0</v>
      </c>
      <c r="AN23">
        <v>0</v>
      </c>
      <c r="AO23">
        <v>1.0329983999999997</v>
      </c>
      <c r="AP23">
        <v>2.2505361551338487</v>
      </c>
      <c r="AQ23">
        <v>0</v>
      </c>
      <c r="AR23">
        <v>4.8489999999999993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718.7550065623999</v>
      </c>
      <c r="DN23">
        <v>5.5662768551832604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254.80572041898358</v>
      </c>
      <c r="L24">
        <v>9.419677529083609</v>
      </c>
      <c r="M24">
        <v>63.770966655439551</v>
      </c>
      <c r="N24">
        <v>0</v>
      </c>
      <c r="O24">
        <v>73.292514407416689</v>
      </c>
      <c r="P24">
        <v>20.452095808383234</v>
      </c>
      <c r="Q24">
        <v>4.3921012269938648</v>
      </c>
      <c r="R24">
        <v>18.61608937129969</v>
      </c>
      <c r="S24">
        <v>11.588106017191977</v>
      </c>
      <c r="T24">
        <v>0</v>
      </c>
      <c r="U24">
        <v>62.105413984461713</v>
      </c>
      <c r="V24">
        <v>16.042891499284845</v>
      </c>
      <c r="W24">
        <v>19.727151069211313</v>
      </c>
      <c r="X24">
        <v>43.191930529300571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0.58020000000000005</v>
      </c>
      <c r="AE24">
        <v>14.475187999999999</v>
      </c>
      <c r="AF24">
        <v>6.1515000000000013</v>
      </c>
      <c r="AG24">
        <v>13.844313119999999</v>
      </c>
      <c r="AH24">
        <v>16.636800000000001</v>
      </c>
      <c r="AI24">
        <v>0</v>
      </c>
      <c r="AJ24">
        <v>0</v>
      </c>
      <c r="AK24">
        <v>11.538180000000002</v>
      </c>
      <c r="AL24">
        <v>52.88089999999999</v>
      </c>
      <c r="AM24">
        <v>2.2830599999999999</v>
      </c>
      <c r="AN24">
        <v>0</v>
      </c>
      <c r="AO24">
        <v>1.0329983999999997</v>
      </c>
      <c r="AP24">
        <v>2.2505361551338487</v>
      </c>
      <c r="AQ24">
        <v>11.703560000000001</v>
      </c>
      <c r="AR24">
        <v>4.8489999999999993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739.5495516324786</v>
      </c>
      <c r="DN24">
        <v>6.2492625597060893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254.80572041898358</v>
      </c>
      <c r="L25">
        <v>9.419677529083609</v>
      </c>
      <c r="M25">
        <v>63.770966655439551</v>
      </c>
      <c r="N25">
        <v>0</v>
      </c>
      <c r="O25">
        <v>73.292514407416689</v>
      </c>
      <c r="P25">
        <v>20.452095808383234</v>
      </c>
      <c r="Q25">
        <v>4.3921012269938648</v>
      </c>
      <c r="R25">
        <v>18.61608937129969</v>
      </c>
      <c r="S25">
        <v>11.588106017191977</v>
      </c>
      <c r="T25">
        <v>0</v>
      </c>
      <c r="U25">
        <v>62.105413984461713</v>
      </c>
      <c r="V25">
        <v>16.042891499284845</v>
      </c>
      <c r="W25">
        <v>19.727151069211313</v>
      </c>
      <c r="X25">
        <v>43.191930529300571</v>
      </c>
      <c r="Y25">
        <v>0</v>
      </c>
      <c r="Z25">
        <v>0</v>
      </c>
      <c r="AA25">
        <v>0</v>
      </c>
      <c r="AB25">
        <v>5.7369199999999987</v>
      </c>
      <c r="AC25">
        <v>0</v>
      </c>
      <c r="AD25">
        <v>4.0033799999999999</v>
      </c>
      <c r="AE25">
        <v>14.475187999999999</v>
      </c>
      <c r="AF25">
        <v>6.1515000000000013</v>
      </c>
      <c r="AG25">
        <v>13.844313119999999</v>
      </c>
      <c r="AH25">
        <v>24.955200000000001</v>
      </c>
      <c r="AI25">
        <v>1.3977499999999996</v>
      </c>
      <c r="AJ25">
        <v>0</v>
      </c>
      <c r="AK25">
        <v>11.538180000000002</v>
      </c>
      <c r="AL25">
        <v>52.88089999999999</v>
      </c>
      <c r="AM25">
        <v>2.2830599999999999</v>
      </c>
      <c r="AN25">
        <v>0</v>
      </c>
      <c r="AO25">
        <v>1.0329983999999997</v>
      </c>
      <c r="AP25">
        <v>2.2505361551338487</v>
      </c>
      <c r="AQ25">
        <v>11.703560000000001</v>
      </c>
      <c r="AR25">
        <v>4.8489999999999993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752.27105072766335</v>
      </c>
      <c r="DN25">
        <v>6.6670934645212085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254.80156235258542</v>
      </c>
      <c r="L26">
        <v>9.419677529083609</v>
      </c>
      <c r="M26">
        <v>66.954916897144855</v>
      </c>
      <c r="N26">
        <v>0</v>
      </c>
      <c r="O26">
        <v>73.292514407416689</v>
      </c>
      <c r="P26">
        <v>20.452095808383234</v>
      </c>
      <c r="Q26">
        <v>4.3921012269938648</v>
      </c>
      <c r="R26">
        <v>18.61608937129969</v>
      </c>
      <c r="S26">
        <v>11.588106017191977</v>
      </c>
      <c r="T26">
        <v>0</v>
      </c>
      <c r="U26">
        <v>62.105413984461713</v>
      </c>
      <c r="V26">
        <v>15.179448846901918</v>
      </c>
      <c r="W26">
        <v>19.727151069211313</v>
      </c>
      <c r="X26">
        <v>43.191930529300571</v>
      </c>
      <c r="Y26">
        <v>0</v>
      </c>
      <c r="Z26">
        <v>0</v>
      </c>
      <c r="AA26">
        <v>3.817089477015402</v>
      </c>
      <c r="AB26">
        <v>11.532379999999998</v>
      </c>
      <c r="AC26">
        <v>0</v>
      </c>
      <c r="AD26">
        <v>8.0067599999999999</v>
      </c>
      <c r="AE26">
        <v>14.475187999999999</v>
      </c>
      <c r="AF26">
        <v>12.303000000000003</v>
      </c>
      <c r="AG26">
        <v>13.844313119999999</v>
      </c>
      <c r="AH26">
        <v>33.273600000000002</v>
      </c>
      <c r="AI26">
        <v>2.7954999999999988</v>
      </c>
      <c r="AJ26">
        <v>0</v>
      </c>
      <c r="AK26">
        <v>11.538180000000002</v>
      </c>
      <c r="AL26">
        <v>19.0718</v>
      </c>
      <c r="AM26">
        <v>2.2830599999999999</v>
      </c>
      <c r="AN26">
        <v>0</v>
      </c>
      <c r="AO26">
        <v>1.0329983999999997</v>
      </c>
      <c r="AP26">
        <v>2.2505361551338487</v>
      </c>
      <c r="AQ26">
        <v>32.752499999999998</v>
      </c>
      <c r="AR26">
        <v>4.8489999999999993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773.15492393706018</v>
      </c>
      <c r="DN26">
        <v>4.8229892550640026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254.80156235258542</v>
      </c>
      <c r="L27">
        <v>9.419677529083609</v>
      </c>
      <c r="M27">
        <v>63.770966655439551</v>
      </c>
      <c r="N27">
        <v>0</v>
      </c>
      <c r="O27">
        <v>73.292514407416689</v>
      </c>
      <c r="P27">
        <v>20.452095808383234</v>
      </c>
      <c r="Q27">
        <v>4.3921012269938648</v>
      </c>
      <c r="R27">
        <v>18.61608937129969</v>
      </c>
      <c r="S27">
        <v>11.588106017191977</v>
      </c>
      <c r="T27">
        <v>0</v>
      </c>
      <c r="U27">
        <v>62.105413984461713</v>
      </c>
      <c r="V27">
        <v>10.780665470852018</v>
      </c>
      <c r="W27">
        <v>19.727151069211313</v>
      </c>
      <c r="X27">
        <v>43.191930529300571</v>
      </c>
      <c r="Y27">
        <v>0</v>
      </c>
      <c r="Z27">
        <v>1.4492999999999996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21.712782000000001</v>
      </c>
      <c r="AF27">
        <v>18.454499999999999</v>
      </c>
      <c r="AG27">
        <v>13.844313119999999</v>
      </c>
      <c r="AH27">
        <v>37.4328</v>
      </c>
      <c r="AI27">
        <v>14.362160799999996</v>
      </c>
      <c r="AJ27">
        <v>0</v>
      </c>
      <c r="AK27">
        <v>11.538180000000002</v>
      </c>
      <c r="AL27">
        <v>9.9693499999999986</v>
      </c>
      <c r="AM27">
        <v>2.2830599999999999</v>
      </c>
      <c r="AN27">
        <v>0</v>
      </c>
      <c r="AO27">
        <v>1.0329983999999997</v>
      </c>
      <c r="AP27">
        <v>2.2505361551338487</v>
      </c>
      <c r="AQ27">
        <v>43.145960000000002</v>
      </c>
      <c r="AR27">
        <v>4.8489999999999993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792.96139525710328</v>
      </c>
      <c r="DN27">
        <v>26.044808406981609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254.80156235258542</v>
      </c>
      <c r="L28">
        <v>9.419677529083609</v>
      </c>
      <c r="M28">
        <v>63.770966655439551</v>
      </c>
      <c r="N28">
        <v>0</v>
      </c>
      <c r="O28">
        <v>73.292514407416689</v>
      </c>
      <c r="P28">
        <v>20.452095808383234</v>
      </c>
      <c r="Q28">
        <v>4.3921012269938648</v>
      </c>
      <c r="R28">
        <v>18.61608937129969</v>
      </c>
      <c r="S28">
        <v>11.588106017191977</v>
      </c>
      <c r="T28">
        <v>0</v>
      </c>
      <c r="U28">
        <v>62.105413984461713</v>
      </c>
      <c r="V28">
        <v>10.780665470852018</v>
      </c>
      <c r="W28">
        <v>19.727151069211313</v>
      </c>
      <c r="X28">
        <v>43.191930529300571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27.066600000000005</v>
      </c>
      <c r="AG28">
        <v>13.844313119999999</v>
      </c>
      <c r="AH28">
        <v>61.639344000000008</v>
      </c>
      <c r="AI28">
        <v>14.362160799999996</v>
      </c>
      <c r="AJ28">
        <v>0</v>
      </c>
      <c r="AK28">
        <v>11.538180000000002</v>
      </c>
      <c r="AL28">
        <v>9.9693499999999986</v>
      </c>
      <c r="AM28">
        <v>6.9405023999999997</v>
      </c>
      <c r="AN28">
        <v>0</v>
      </c>
      <c r="AO28">
        <v>1.0329983999999997</v>
      </c>
      <c r="AP28">
        <v>2.2505361551338487</v>
      </c>
      <c r="AQ28">
        <v>43.145960000000002</v>
      </c>
      <c r="AR28">
        <v>4.8489999999999993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859.93028771511797</v>
      </c>
      <c r="DN28">
        <v>28.244510151202824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254.80156235258542</v>
      </c>
      <c r="L29">
        <v>9.419604617651343</v>
      </c>
      <c r="M29">
        <v>63.770966655439551</v>
      </c>
      <c r="N29">
        <v>0</v>
      </c>
      <c r="O29">
        <v>73.292514407416689</v>
      </c>
      <c r="P29">
        <v>20.452095808383234</v>
      </c>
      <c r="Q29">
        <v>4.3921012269938648</v>
      </c>
      <c r="R29">
        <v>18.61608937129969</v>
      </c>
      <c r="S29">
        <v>11.588106017191977</v>
      </c>
      <c r="T29">
        <v>0</v>
      </c>
      <c r="U29">
        <v>62.105413984461713</v>
      </c>
      <c r="V29">
        <v>10.780665470852018</v>
      </c>
      <c r="W29">
        <v>19.727151069211313</v>
      </c>
      <c r="X29">
        <v>43.191930529300571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27.066600000000005</v>
      </c>
      <c r="AG29">
        <v>13.844313119999999</v>
      </c>
      <c r="AH29">
        <v>61.639344000000008</v>
      </c>
      <c r="AI29">
        <v>14.362160799999996</v>
      </c>
      <c r="AJ29">
        <v>0</v>
      </c>
      <c r="AK29">
        <v>11.538180000000002</v>
      </c>
      <c r="AL29">
        <v>9.9693499999999986</v>
      </c>
      <c r="AM29">
        <v>6.9405023999999997</v>
      </c>
      <c r="AN29">
        <v>0</v>
      </c>
      <c r="AO29">
        <v>1.0329983999999997</v>
      </c>
      <c r="AP29">
        <v>2.2505361551338487</v>
      </c>
      <c r="AQ29">
        <v>43.145960000000002</v>
      </c>
      <c r="AR29">
        <v>4.8489999999999993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859.93021712226926</v>
      </c>
      <c r="DN29">
        <v>28.244507832619277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254.80156235258542</v>
      </c>
      <c r="L30">
        <v>9.419604617651343</v>
      </c>
      <c r="M30">
        <v>63.770966655439551</v>
      </c>
      <c r="N30">
        <v>0</v>
      </c>
      <c r="O30">
        <v>73.292514407416689</v>
      </c>
      <c r="P30">
        <v>20.452095808383234</v>
      </c>
      <c r="Q30">
        <v>4.3921012269938648</v>
      </c>
      <c r="R30">
        <v>18.61608937129969</v>
      </c>
      <c r="S30">
        <v>11.588106017191977</v>
      </c>
      <c r="T30">
        <v>0</v>
      </c>
      <c r="U30">
        <v>62.105413984461713</v>
      </c>
      <c r="V30">
        <v>10.780665470852018</v>
      </c>
      <c r="W30">
        <v>19.727151069211313</v>
      </c>
      <c r="X30">
        <v>43.191930529300571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27.066600000000005</v>
      </c>
      <c r="AG30">
        <v>13.844313119999999</v>
      </c>
      <c r="AH30">
        <v>61.639344000000008</v>
      </c>
      <c r="AI30">
        <v>14.362160799999996</v>
      </c>
      <c r="AJ30">
        <v>0</v>
      </c>
      <c r="AK30">
        <v>11.538180000000002</v>
      </c>
      <c r="AL30">
        <v>9.9693499999999986</v>
      </c>
      <c r="AM30">
        <v>6.9405023999999997</v>
      </c>
      <c r="AN30">
        <v>0</v>
      </c>
      <c r="AO30">
        <v>1.0329983999999997</v>
      </c>
      <c r="AP30">
        <v>2.2505361551338487</v>
      </c>
      <c r="AQ30">
        <v>43.145960000000002</v>
      </c>
      <c r="AR30">
        <v>4.8489999999999993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859.93021712226926</v>
      </c>
      <c r="DN30">
        <v>28.244507832619277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254.80156235258542</v>
      </c>
      <c r="L31">
        <v>9.419604617651343</v>
      </c>
      <c r="M31">
        <v>63.770966655439551</v>
      </c>
      <c r="N31">
        <v>0</v>
      </c>
      <c r="O31">
        <v>73.292514407416689</v>
      </c>
      <c r="P31">
        <v>20.452095808383234</v>
      </c>
      <c r="Q31">
        <v>4.3921012269938648</v>
      </c>
      <c r="R31">
        <v>18.61608937129969</v>
      </c>
      <c r="S31">
        <v>11.588106017191977</v>
      </c>
      <c r="T31">
        <v>0</v>
      </c>
      <c r="U31">
        <v>62.105413984461713</v>
      </c>
      <c r="V31">
        <v>7.5416203369434411</v>
      </c>
      <c r="W31">
        <v>19.727151069211313</v>
      </c>
      <c r="X31">
        <v>43.194819871862201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27.066600000000005</v>
      </c>
      <c r="AG31">
        <v>13.844313119999999</v>
      </c>
      <c r="AH31">
        <v>61.639344000000008</v>
      </c>
      <c r="AI31">
        <v>7.1810803999999981</v>
      </c>
      <c r="AJ31">
        <v>0</v>
      </c>
      <c r="AK31">
        <v>11.538180000000002</v>
      </c>
      <c r="AL31">
        <v>9.9693499999999986</v>
      </c>
      <c r="AM31">
        <v>6.9405023999999997</v>
      </c>
      <c r="AN31">
        <v>0</v>
      </c>
      <c r="AO31">
        <v>1.0329983999999997</v>
      </c>
      <c r="AP31">
        <v>2.2505361551338487</v>
      </c>
      <c r="AQ31">
        <v>43.145960000000002</v>
      </c>
      <c r="AR31">
        <v>21.335599999999992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865.80657509223579</v>
      </c>
      <c r="DN31">
        <v>28.43751367130594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254.80156235258542</v>
      </c>
      <c r="L32">
        <v>9.419604617651343</v>
      </c>
      <c r="M32">
        <v>63.770966655439551</v>
      </c>
      <c r="N32">
        <v>0</v>
      </c>
      <c r="O32">
        <v>73.292514407416689</v>
      </c>
      <c r="P32">
        <v>20.452095808383234</v>
      </c>
      <c r="Q32">
        <v>4.3921012269938648</v>
      </c>
      <c r="R32">
        <v>18.61608937129969</v>
      </c>
      <c r="S32">
        <v>11.588106017191977</v>
      </c>
      <c r="T32">
        <v>0</v>
      </c>
      <c r="U32">
        <v>62.105413984461713</v>
      </c>
      <c r="V32">
        <v>7.5416203369434411</v>
      </c>
      <c r="W32">
        <v>19.727151069211313</v>
      </c>
      <c r="X32">
        <v>43.194819871862201</v>
      </c>
      <c r="Y32">
        <v>0</v>
      </c>
      <c r="Z32">
        <v>2.8638167999999999</v>
      </c>
      <c r="AA32">
        <v>12.318788766731524</v>
      </c>
      <c r="AB32">
        <v>17.351255999999996</v>
      </c>
      <c r="AC32">
        <v>4.25068</v>
      </c>
      <c r="AD32">
        <v>12.01014</v>
      </c>
      <c r="AE32">
        <v>14.475187999999999</v>
      </c>
      <c r="AF32">
        <v>18.454499999999999</v>
      </c>
      <c r="AG32">
        <v>13.844313119999999</v>
      </c>
      <c r="AH32">
        <v>37.4328</v>
      </c>
      <c r="AI32">
        <v>7.1810803999999981</v>
      </c>
      <c r="AJ32">
        <v>0</v>
      </c>
      <c r="AK32">
        <v>11.538180000000002</v>
      </c>
      <c r="AL32">
        <v>9.9693499999999986</v>
      </c>
      <c r="AM32">
        <v>6.9405023999999997</v>
      </c>
      <c r="AN32">
        <v>0</v>
      </c>
      <c r="AO32">
        <v>1.0329983999999997</v>
      </c>
      <c r="AP32">
        <v>2.2505361551338487</v>
      </c>
      <c r="AQ32">
        <v>43.145960000000002</v>
      </c>
      <c r="AR32">
        <v>21.335599999999992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803.34295060981572</v>
      </c>
      <c r="DN32">
        <v>26.385785151490257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254.80156235258542</v>
      </c>
      <c r="L33">
        <v>9.419604617651343</v>
      </c>
      <c r="M33">
        <v>63.770966655439551</v>
      </c>
      <c r="N33">
        <v>0</v>
      </c>
      <c r="O33">
        <v>73.292514407416689</v>
      </c>
      <c r="P33">
        <v>20.452095808383234</v>
      </c>
      <c r="Q33">
        <v>4.3921012269938648</v>
      </c>
      <c r="R33">
        <v>18.61608937129969</v>
      </c>
      <c r="S33">
        <v>11.588106017191977</v>
      </c>
      <c r="T33">
        <v>0</v>
      </c>
      <c r="U33">
        <v>62.105413984461713</v>
      </c>
      <c r="V33">
        <v>7.5416203369434411</v>
      </c>
      <c r="W33">
        <v>19.727151069211313</v>
      </c>
      <c r="X33">
        <v>43.194819871862201</v>
      </c>
      <c r="Y33">
        <v>0</v>
      </c>
      <c r="Z33">
        <v>0</v>
      </c>
      <c r="AA33">
        <v>3.817089477015402</v>
      </c>
      <c r="AB33">
        <v>11.532379999999998</v>
      </c>
      <c r="AC33">
        <v>0</v>
      </c>
      <c r="AD33">
        <v>8.0067599999999999</v>
      </c>
      <c r="AE33">
        <v>14.475187999999999</v>
      </c>
      <c r="AF33">
        <v>12.303000000000003</v>
      </c>
      <c r="AG33">
        <v>13.844313119999999</v>
      </c>
      <c r="AH33">
        <v>33.273600000000002</v>
      </c>
      <c r="AI33">
        <v>1.3977499999999996</v>
      </c>
      <c r="AJ33">
        <v>0</v>
      </c>
      <c r="AK33">
        <v>11.538180000000002</v>
      </c>
      <c r="AL33">
        <v>9.9693499999999986</v>
      </c>
      <c r="AM33">
        <v>6.9405023999999997</v>
      </c>
      <c r="AN33">
        <v>0</v>
      </c>
      <c r="AO33">
        <v>0.64562399999999986</v>
      </c>
      <c r="AP33">
        <v>2.2505361551338487</v>
      </c>
      <c r="AQ33">
        <v>43.145960000000002</v>
      </c>
      <c r="AR33">
        <v>5.8187999999999986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747.73297256047408</v>
      </c>
      <c r="DN33">
        <v>24.559106311115841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254.80156235258542</v>
      </c>
      <c r="L34">
        <v>9.419604617651343</v>
      </c>
      <c r="M34">
        <v>63.770966655439551</v>
      </c>
      <c r="N34">
        <v>0</v>
      </c>
      <c r="O34">
        <v>73.292514407416689</v>
      </c>
      <c r="P34">
        <v>20.452095808383234</v>
      </c>
      <c r="Q34">
        <v>4.3921012269938648</v>
      </c>
      <c r="R34">
        <v>18.61608937129969</v>
      </c>
      <c r="S34">
        <v>11.588106017191977</v>
      </c>
      <c r="T34">
        <v>0</v>
      </c>
      <c r="U34">
        <v>62.105413984461713</v>
      </c>
      <c r="V34">
        <v>7.5416203369434411</v>
      </c>
      <c r="W34">
        <v>19.727151069211313</v>
      </c>
      <c r="X34">
        <v>43.194819871862201</v>
      </c>
      <c r="Y34">
        <v>0</v>
      </c>
      <c r="Z34">
        <v>0</v>
      </c>
      <c r="AA34">
        <v>0</v>
      </c>
      <c r="AB34">
        <v>5.7369199999999987</v>
      </c>
      <c r="AC34">
        <v>0</v>
      </c>
      <c r="AD34">
        <v>4.4095200000000006</v>
      </c>
      <c r="AE34">
        <v>14.475187999999999</v>
      </c>
      <c r="AF34">
        <v>6.1515000000000013</v>
      </c>
      <c r="AG34">
        <v>13.844313119999999</v>
      </c>
      <c r="AH34">
        <v>24.955200000000001</v>
      </c>
      <c r="AI34">
        <v>0</v>
      </c>
      <c r="AJ34">
        <v>0</v>
      </c>
      <c r="AK34">
        <v>11.538180000000002</v>
      </c>
      <c r="AL34">
        <v>9.9693499999999986</v>
      </c>
      <c r="AM34">
        <v>6.9405023999999997</v>
      </c>
      <c r="AN34">
        <v>0</v>
      </c>
      <c r="AO34">
        <v>0.64562399999999986</v>
      </c>
      <c r="AP34">
        <v>2.2505361551338487</v>
      </c>
      <c r="AQ34">
        <v>43.145960000000002</v>
      </c>
      <c r="AR34">
        <v>5.8187999999999986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719.58028262617904</v>
      </c>
      <c r="DN34">
        <v>23.634356768395492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254.80156235258542</v>
      </c>
      <c r="L35">
        <v>9.729328126138828</v>
      </c>
      <c r="M35">
        <v>63.770966655439551</v>
      </c>
      <c r="N35">
        <v>0</v>
      </c>
      <c r="O35">
        <v>73.292514407416689</v>
      </c>
      <c r="P35">
        <v>20.452095808383234</v>
      </c>
      <c r="Q35">
        <v>4.3872447013487479</v>
      </c>
      <c r="R35">
        <v>18.614064856307841</v>
      </c>
      <c r="S35">
        <v>11.588718320610687</v>
      </c>
      <c r="T35">
        <v>0</v>
      </c>
      <c r="U35">
        <v>62.105413984461713</v>
      </c>
      <c r="V35">
        <v>7.5416203369434411</v>
      </c>
      <c r="W35">
        <v>19.727151069211313</v>
      </c>
      <c r="X35">
        <v>43.194819871862201</v>
      </c>
      <c r="Y35">
        <v>0</v>
      </c>
      <c r="Z35">
        <v>0</v>
      </c>
      <c r="AA35">
        <v>0</v>
      </c>
      <c r="AB35">
        <v>5.7369199999999987</v>
      </c>
      <c r="AC35">
        <v>0</v>
      </c>
      <c r="AD35">
        <v>0</v>
      </c>
      <c r="AE35">
        <v>14.475187999999999</v>
      </c>
      <c r="AF35">
        <v>6.1515000000000013</v>
      </c>
      <c r="AG35">
        <v>13.844313119999999</v>
      </c>
      <c r="AH35">
        <v>16.636800000000001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0.64562399999999986</v>
      </c>
      <c r="AP35">
        <v>2.2505361551338487</v>
      </c>
      <c r="AQ35">
        <v>43.145960000000002</v>
      </c>
      <c r="AR35">
        <v>5.8187999999999986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707.55091527727996</v>
      </c>
      <c r="DN35">
        <v>23.239258888563711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254.80156235258542</v>
      </c>
      <c r="L36">
        <v>9.4196999140723126</v>
      </c>
      <c r="M36">
        <v>63.770966655439551</v>
      </c>
      <c r="N36">
        <v>0</v>
      </c>
      <c r="O36">
        <v>73.292514407416689</v>
      </c>
      <c r="P36">
        <v>20.452095808383234</v>
      </c>
      <c r="Q36">
        <v>4.3872447013487479</v>
      </c>
      <c r="R36">
        <v>18.614064856307841</v>
      </c>
      <c r="S36">
        <v>11.588718320610687</v>
      </c>
      <c r="T36">
        <v>0</v>
      </c>
      <c r="U36">
        <v>62.105413984461713</v>
      </c>
      <c r="V36">
        <v>7.5416203369434411</v>
      </c>
      <c r="W36">
        <v>19.727151069211313</v>
      </c>
      <c r="X36">
        <v>43.194819871862201</v>
      </c>
      <c r="Y36">
        <v>0</v>
      </c>
      <c r="Z36">
        <v>0</v>
      </c>
      <c r="AA36">
        <v>0</v>
      </c>
      <c r="AB36">
        <v>5.7369199999999987</v>
      </c>
      <c r="AC36">
        <v>0</v>
      </c>
      <c r="AD36">
        <v>0</v>
      </c>
      <c r="AE36">
        <v>14.475187999999999</v>
      </c>
      <c r="AF36">
        <v>6.1515000000000013</v>
      </c>
      <c r="AG36">
        <v>13.844313119999999</v>
      </c>
      <c r="AH36">
        <v>9.1502400000000002</v>
      </c>
      <c r="AI36">
        <v>0</v>
      </c>
      <c r="AJ36">
        <v>0</v>
      </c>
      <c r="AK36">
        <v>11.538180000000002</v>
      </c>
      <c r="AL36">
        <v>9.9693499999999986</v>
      </c>
      <c r="AM36">
        <v>4.6363679999999992</v>
      </c>
      <c r="AN36">
        <v>0</v>
      </c>
      <c r="AO36">
        <v>0.64562399999999986</v>
      </c>
      <c r="AP36">
        <v>2.2505361551338487</v>
      </c>
      <c r="AQ36">
        <v>32.752499999999998</v>
      </c>
      <c r="AR36">
        <v>5.8187999999999986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687.70883503726304</v>
      </c>
      <c r="DN36">
        <v>22.587556516514056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254.80156235258542</v>
      </c>
      <c r="L37">
        <v>9.4197600809365518</v>
      </c>
      <c r="M37">
        <v>63.770966655439551</v>
      </c>
      <c r="N37">
        <v>0</v>
      </c>
      <c r="O37">
        <v>73.292514407416689</v>
      </c>
      <c r="P37">
        <v>20.452095808383234</v>
      </c>
      <c r="Q37">
        <v>4.3872447013487479</v>
      </c>
      <c r="R37">
        <v>18.614064856307841</v>
      </c>
      <c r="S37">
        <v>11.588718320610687</v>
      </c>
      <c r="T37">
        <v>0</v>
      </c>
      <c r="U37">
        <v>62.105413984461713</v>
      </c>
      <c r="V37">
        <v>7.5416203369434411</v>
      </c>
      <c r="W37">
        <v>19.727151069211313</v>
      </c>
      <c r="X37">
        <v>43.194819871862201</v>
      </c>
      <c r="Y37">
        <v>0</v>
      </c>
      <c r="Z37">
        <v>0</v>
      </c>
      <c r="AA37">
        <v>0</v>
      </c>
      <c r="AB37">
        <v>5.7369199999999987</v>
      </c>
      <c r="AC37">
        <v>0</v>
      </c>
      <c r="AD37">
        <v>0</v>
      </c>
      <c r="AE37">
        <v>14.475187999999999</v>
      </c>
      <c r="AF37">
        <v>6.1515000000000013</v>
      </c>
      <c r="AG37">
        <v>13.844313119999999</v>
      </c>
      <c r="AH37">
        <v>9.1502400000000002</v>
      </c>
      <c r="AI37">
        <v>0</v>
      </c>
      <c r="AJ37">
        <v>0</v>
      </c>
      <c r="AK37">
        <v>11.538180000000002</v>
      </c>
      <c r="AL37">
        <v>9.9693499999999986</v>
      </c>
      <c r="AM37">
        <v>2.3181839999999996</v>
      </c>
      <c r="AN37">
        <v>0</v>
      </c>
      <c r="AO37">
        <v>0.64562399999999986</v>
      </c>
      <c r="AP37">
        <v>2.2505361551338487</v>
      </c>
      <c r="AQ37">
        <v>32.752499999999998</v>
      </c>
      <c r="AR37">
        <v>5.8187999999999986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685.46442753148131</v>
      </c>
      <c r="DN37">
        <v>22.513840189160177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254.80156235258542</v>
      </c>
      <c r="L38">
        <v>9.4197600809365518</v>
      </c>
      <c r="M38">
        <v>63.770966655439551</v>
      </c>
      <c r="N38">
        <v>0</v>
      </c>
      <c r="O38">
        <v>73.292514407416689</v>
      </c>
      <c r="P38">
        <v>20.452095808383234</v>
      </c>
      <c r="Q38">
        <v>4.3872447013487479</v>
      </c>
      <c r="R38">
        <v>18.614064856307841</v>
      </c>
      <c r="S38">
        <v>11.588718320610687</v>
      </c>
      <c r="T38">
        <v>0</v>
      </c>
      <c r="U38">
        <v>62.105413984461713</v>
      </c>
      <c r="V38">
        <v>7.5416203369434411</v>
      </c>
      <c r="W38">
        <v>19.727151069211313</v>
      </c>
      <c r="X38">
        <v>43.194819871862201</v>
      </c>
      <c r="Y38">
        <v>0</v>
      </c>
      <c r="Z38">
        <v>0</v>
      </c>
      <c r="AA38">
        <v>0</v>
      </c>
      <c r="AB38">
        <v>5.7369199999999987</v>
      </c>
      <c r="AC38">
        <v>0</v>
      </c>
      <c r="AD38">
        <v>0</v>
      </c>
      <c r="AE38">
        <v>14.475187999999999</v>
      </c>
      <c r="AF38">
        <v>6.1515000000000013</v>
      </c>
      <c r="AG38">
        <v>13.844313119999999</v>
      </c>
      <c r="AH38">
        <v>9.1502400000000002</v>
      </c>
      <c r="AI38">
        <v>0</v>
      </c>
      <c r="AJ38">
        <v>0</v>
      </c>
      <c r="AK38">
        <v>11.538180000000002</v>
      </c>
      <c r="AL38">
        <v>9.9693499999999986</v>
      </c>
      <c r="AM38">
        <v>2.2654979999999996</v>
      </c>
      <c r="AN38">
        <v>0</v>
      </c>
      <c r="AO38">
        <v>0.64562399999999986</v>
      </c>
      <c r="AP38">
        <v>2.2505361551338487</v>
      </c>
      <c r="AQ38">
        <v>21.572980000000001</v>
      </c>
      <c r="AR38">
        <v>5.8187999999999986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674.58940538481011</v>
      </c>
      <c r="DN38">
        <v>22.156656335831372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254.80156235258542</v>
      </c>
      <c r="L39">
        <v>9.4197600809365518</v>
      </c>
      <c r="M39">
        <v>63.770966655439551</v>
      </c>
      <c r="N39">
        <v>0</v>
      </c>
      <c r="O39">
        <v>73.292514407416689</v>
      </c>
      <c r="P39">
        <v>20.452095808383234</v>
      </c>
      <c r="Q39">
        <v>4.3872447013487479</v>
      </c>
      <c r="R39">
        <v>18.614064856307841</v>
      </c>
      <c r="S39">
        <v>11.588718320610687</v>
      </c>
      <c r="T39">
        <v>0</v>
      </c>
      <c r="U39">
        <v>62.105413984461713</v>
      </c>
      <c r="V39">
        <v>7.5416203369434411</v>
      </c>
      <c r="W39">
        <v>32.591829657965796</v>
      </c>
      <c r="X39">
        <v>43.194819871862201</v>
      </c>
      <c r="Y39">
        <v>0</v>
      </c>
      <c r="Z39">
        <v>0</v>
      </c>
      <c r="AA39">
        <v>0</v>
      </c>
      <c r="AB39">
        <v>5.7369199999999987</v>
      </c>
      <c r="AC39">
        <v>0</v>
      </c>
      <c r="AD39">
        <v>0</v>
      </c>
      <c r="AE39">
        <v>14.475187999999999</v>
      </c>
      <c r="AF39">
        <v>6.1515000000000013</v>
      </c>
      <c r="AG39">
        <v>13.844313119999999</v>
      </c>
      <c r="AH39">
        <v>9.1502400000000002</v>
      </c>
      <c r="AI39">
        <v>0</v>
      </c>
      <c r="AJ39">
        <v>0</v>
      </c>
      <c r="AK39">
        <v>11.538180000000002</v>
      </c>
      <c r="AL39">
        <v>9.9693499999999986</v>
      </c>
      <c r="AM39">
        <v>0</v>
      </c>
      <c r="AN39">
        <v>0</v>
      </c>
      <c r="AO39">
        <v>0.64562399999999986</v>
      </c>
      <c r="AP39">
        <v>2.2505361551338487</v>
      </c>
      <c r="AQ39">
        <v>21.572980000000001</v>
      </c>
      <c r="AR39">
        <v>5.8187999999999986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717.78321859858454</v>
      </c>
      <c r="DN39">
        <v>-10.437976289188565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254.80156235258542</v>
      </c>
      <c r="L40">
        <v>9.4197600809365518</v>
      </c>
      <c r="M40">
        <v>63.770966655439551</v>
      </c>
      <c r="N40">
        <v>0</v>
      </c>
      <c r="O40">
        <v>73.292514407416689</v>
      </c>
      <c r="P40">
        <v>20.452095808383234</v>
      </c>
      <c r="Q40">
        <v>4.3872447013487479</v>
      </c>
      <c r="R40">
        <v>18.614064856307841</v>
      </c>
      <c r="S40">
        <v>11.588718320610687</v>
      </c>
      <c r="T40">
        <v>0</v>
      </c>
      <c r="U40">
        <v>62.105413984461713</v>
      </c>
      <c r="V40">
        <v>7.5416203369434411</v>
      </c>
      <c r="W40">
        <v>32.591829657965796</v>
      </c>
      <c r="X40">
        <v>43.194819871862201</v>
      </c>
      <c r="Y40">
        <v>0</v>
      </c>
      <c r="Z40">
        <v>0</v>
      </c>
      <c r="AA40">
        <v>0</v>
      </c>
      <c r="AB40">
        <v>5.7369199999999987</v>
      </c>
      <c r="AC40">
        <v>0</v>
      </c>
      <c r="AD40">
        <v>0</v>
      </c>
      <c r="AE40">
        <v>14.475187999999999</v>
      </c>
      <c r="AF40">
        <v>6.1515000000000013</v>
      </c>
      <c r="AG40">
        <v>13.844313119999999</v>
      </c>
      <c r="AH40">
        <v>9.1502400000000002</v>
      </c>
      <c r="AI40">
        <v>0</v>
      </c>
      <c r="AJ40">
        <v>0</v>
      </c>
      <c r="AK40">
        <v>11.538180000000002</v>
      </c>
      <c r="AL40">
        <v>9.9693499999999986</v>
      </c>
      <c r="AM40">
        <v>0</v>
      </c>
      <c r="AN40">
        <v>0</v>
      </c>
      <c r="AO40">
        <v>0.64562399999999986</v>
      </c>
      <c r="AP40">
        <v>2.2505361551338487</v>
      </c>
      <c r="AQ40">
        <v>10.786490000000001</v>
      </c>
      <c r="AR40">
        <v>5.8187999999999986</v>
      </c>
      <c r="AS40">
        <v>5.6126000000000005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708.48376411624588</v>
      </c>
      <c r="DN40">
        <v>-10.743411806849952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254.80156235258542</v>
      </c>
      <c r="L41">
        <v>9.4197600809365518</v>
      </c>
      <c r="M41">
        <v>63.770966655439551</v>
      </c>
      <c r="N41">
        <v>0</v>
      </c>
      <c r="O41">
        <v>73.292514407416689</v>
      </c>
      <c r="P41">
        <v>20.452095808383234</v>
      </c>
      <c r="Q41">
        <v>4.3872447013487479</v>
      </c>
      <c r="R41">
        <v>18.614064856307841</v>
      </c>
      <c r="S41">
        <v>11.588718320610687</v>
      </c>
      <c r="T41">
        <v>0</v>
      </c>
      <c r="U41">
        <v>62.105413984461713</v>
      </c>
      <c r="V41">
        <v>7.5416203369434411</v>
      </c>
      <c r="W41">
        <v>32.591829657965796</v>
      </c>
      <c r="X41">
        <v>43.194819871862201</v>
      </c>
      <c r="Y41">
        <v>0</v>
      </c>
      <c r="Z41">
        <v>0</v>
      </c>
      <c r="AA41">
        <v>0</v>
      </c>
      <c r="AB41">
        <v>5.7369199999999987</v>
      </c>
      <c r="AC41">
        <v>0</v>
      </c>
      <c r="AD41">
        <v>0</v>
      </c>
      <c r="AE41">
        <v>14.475187999999999</v>
      </c>
      <c r="AF41">
        <v>6.1515000000000013</v>
      </c>
      <c r="AG41">
        <v>13.844313119999999</v>
      </c>
      <c r="AH41">
        <v>9.1502400000000002</v>
      </c>
      <c r="AI41">
        <v>0</v>
      </c>
      <c r="AJ41">
        <v>0</v>
      </c>
      <c r="AK41">
        <v>11.538180000000002</v>
      </c>
      <c r="AL41">
        <v>16.4711</v>
      </c>
      <c r="AM41">
        <v>0</v>
      </c>
      <c r="AN41">
        <v>0</v>
      </c>
      <c r="AO41">
        <v>0.64562399999999986</v>
      </c>
      <c r="AP41">
        <v>2.2505361551338487</v>
      </c>
      <c r="AQ41">
        <v>10.786490000000001</v>
      </c>
      <c r="AR41">
        <v>21.820499999999988</v>
      </c>
      <c r="AS41">
        <v>14.00904942432352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738.40104648747092</v>
      </c>
      <c r="DN41">
        <v>-9.7607947537514956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254.80156235258542</v>
      </c>
      <c r="L42">
        <v>9.4197600809365518</v>
      </c>
      <c r="M42">
        <v>63.770966655439551</v>
      </c>
      <c r="N42">
        <v>0</v>
      </c>
      <c r="O42">
        <v>73.292514407416689</v>
      </c>
      <c r="P42">
        <v>20.452095808383234</v>
      </c>
      <c r="Q42">
        <v>4.3872447013487479</v>
      </c>
      <c r="R42">
        <v>18.614064856307841</v>
      </c>
      <c r="S42">
        <v>11.588718320610687</v>
      </c>
      <c r="T42">
        <v>0</v>
      </c>
      <c r="U42">
        <v>62.105413984461713</v>
      </c>
      <c r="V42">
        <v>7.5416203369434411</v>
      </c>
      <c r="W42">
        <v>32.591829657965796</v>
      </c>
      <c r="X42">
        <v>43.194819871862201</v>
      </c>
      <c r="Y42">
        <v>0</v>
      </c>
      <c r="Z42">
        <v>0</v>
      </c>
      <c r="AA42">
        <v>0</v>
      </c>
      <c r="AB42">
        <v>5.7369199999999987</v>
      </c>
      <c r="AC42">
        <v>0</v>
      </c>
      <c r="AD42">
        <v>0</v>
      </c>
      <c r="AE42">
        <v>14.475187999999999</v>
      </c>
      <c r="AF42">
        <v>6.1515000000000013</v>
      </c>
      <c r="AG42">
        <v>13.844313119999999</v>
      </c>
      <c r="AH42">
        <v>9.1502400000000002</v>
      </c>
      <c r="AI42">
        <v>0</v>
      </c>
      <c r="AJ42">
        <v>0</v>
      </c>
      <c r="AK42">
        <v>11.538180000000002</v>
      </c>
      <c r="AL42">
        <v>16.4711</v>
      </c>
      <c r="AM42">
        <v>0</v>
      </c>
      <c r="AN42">
        <v>0</v>
      </c>
      <c r="AO42">
        <v>0.64562399999999986</v>
      </c>
      <c r="AP42">
        <v>2.2505361551338487</v>
      </c>
      <c r="AQ42">
        <v>0</v>
      </c>
      <c r="AR42">
        <v>21.820499999999988</v>
      </c>
      <c r="AS42">
        <v>14.00904942432352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727.95756700810591</v>
      </c>
      <c r="DN42">
        <v>-10.103805274386419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254.80156235258542</v>
      </c>
      <c r="L43">
        <v>9.4197600809365518</v>
      </c>
      <c r="M43">
        <v>63.770966655439551</v>
      </c>
      <c r="N43">
        <v>0</v>
      </c>
      <c r="O43">
        <v>73.292514407416689</v>
      </c>
      <c r="P43">
        <v>20.452095808383234</v>
      </c>
      <c r="Q43">
        <v>4.3872447013487479</v>
      </c>
      <c r="R43">
        <v>18.614064856307841</v>
      </c>
      <c r="S43">
        <v>11.588718320610687</v>
      </c>
      <c r="T43">
        <v>0</v>
      </c>
      <c r="U43">
        <v>62.105413984461713</v>
      </c>
      <c r="V43">
        <v>7.5416203369434411</v>
      </c>
      <c r="W43">
        <v>32.591829657965796</v>
      </c>
      <c r="X43">
        <v>43.194819871862201</v>
      </c>
      <c r="Y43">
        <v>0</v>
      </c>
      <c r="Z43">
        <v>0</v>
      </c>
      <c r="AA43">
        <v>0</v>
      </c>
      <c r="AB43">
        <v>5.7369199999999987</v>
      </c>
      <c r="AC43">
        <v>0</v>
      </c>
      <c r="AD43">
        <v>0</v>
      </c>
      <c r="AE43">
        <v>14.475187999999999</v>
      </c>
      <c r="AF43">
        <v>6.1515000000000013</v>
      </c>
      <c r="AG43">
        <v>13.844313119999999</v>
      </c>
      <c r="AH43">
        <v>9.1502400000000002</v>
      </c>
      <c r="AI43">
        <v>0</v>
      </c>
      <c r="AJ43">
        <v>0</v>
      </c>
      <c r="AK43">
        <v>11.538180000000002</v>
      </c>
      <c r="AL43">
        <v>16.4711</v>
      </c>
      <c r="AM43">
        <v>0</v>
      </c>
      <c r="AN43">
        <v>0</v>
      </c>
      <c r="AO43">
        <v>0.64562399999999986</v>
      </c>
      <c r="AP43">
        <v>5.3450233684428916</v>
      </c>
      <c r="AQ43">
        <v>0</v>
      </c>
      <c r="AR43">
        <v>4.8489999999999993</v>
      </c>
      <c r="AS43">
        <v>14.00904942432352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714.52166148300228</v>
      </c>
      <c r="DN43">
        <v>-10.544912535973817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254.80156235258542</v>
      </c>
      <c r="L44">
        <v>9.4197600809365518</v>
      </c>
      <c r="M44">
        <v>63.770966655439551</v>
      </c>
      <c r="N44">
        <v>0</v>
      </c>
      <c r="O44">
        <v>73.292514407416689</v>
      </c>
      <c r="P44">
        <v>20.452095808383234</v>
      </c>
      <c r="Q44">
        <v>4.3872447013487479</v>
      </c>
      <c r="R44">
        <v>18.614064856307841</v>
      </c>
      <c r="S44">
        <v>11.588718320610687</v>
      </c>
      <c r="T44">
        <v>0</v>
      </c>
      <c r="U44">
        <v>62.105413984461713</v>
      </c>
      <c r="V44">
        <v>7.5416203369434411</v>
      </c>
      <c r="W44">
        <v>32.591829657965796</v>
      </c>
      <c r="X44">
        <v>43.194819871862201</v>
      </c>
      <c r="Y44">
        <v>0</v>
      </c>
      <c r="Z44">
        <v>0</v>
      </c>
      <c r="AA44">
        <v>0</v>
      </c>
      <c r="AB44">
        <v>5.7369199999999987</v>
      </c>
      <c r="AC44">
        <v>0</v>
      </c>
      <c r="AD44">
        <v>0</v>
      </c>
      <c r="AE44">
        <v>7.2375939999999996</v>
      </c>
      <c r="AF44">
        <v>6.1515000000000013</v>
      </c>
      <c r="AG44">
        <v>13.844313119999999</v>
      </c>
      <c r="AH44">
        <v>9.1502400000000002</v>
      </c>
      <c r="AI44">
        <v>0</v>
      </c>
      <c r="AJ44">
        <v>0</v>
      </c>
      <c r="AK44">
        <v>11.538180000000002</v>
      </c>
      <c r="AL44">
        <v>16.4711</v>
      </c>
      <c r="AM44">
        <v>0</v>
      </c>
      <c r="AN44">
        <v>0</v>
      </c>
      <c r="AO44">
        <v>0.64562399999999986</v>
      </c>
      <c r="AP44">
        <v>5.3450233684428916</v>
      </c>
      <c r="AQ44">
        <v>0</v>
      </c>
      <c r="AR44">
        <v>4.8489999999999993</v>
      </c>
      <c r="AS44">
        <v>14.00904942432352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707.51422319461562</v>
      </c>
      <c r="DN44">
        <v>-10.775068247587223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254.80228683022094</v>
      </c>
      <c r="L45">
        <v>9.4197600809365518</v>
      </c>
      <c r="M45">
        <v>63.770966655439551</v>
      </c>
      <c r="N45">
        <v>0</v>
      </c>
      <c r="O45">
        <v>73.292514407416689</v>
      </c>
      <c r="P45">
        <v>20.452095808383234</v>
      </c>
      <c r="Q45">
        <v>4.3872447013487479</v>
      </c>
      <c r="R45">
        <v>18.61728330439097</v>
      </c>
      <c r="S45">
        <v>11.588718320610687</v>
      </c>
      <c r="T45">
        <v>0</v>
      </c>
      <c r="U45">
        <v>62.105413984461713</v>
      </c>
      <c r="V45">
        <v>7.5417928703134613</v>
      </c>
      <c r="W45">
        <v>32.591829657965796</v>
      </c>
      <c r="X45">
        <v>43.194819871862201</v>
      </c>
      <c r="Y45">
        <v>0</v>
      </c>
      <c r="Z45">
        <v>0</v>
      </c>
      <c r="AA45">
        <v>0</v>
      </c>
      <c r="AB45">
        <v>5.7369199999999987</v>
      </c>
      <c r="AC45">
        <v>0</v>
      </c>
      <c r="AD45">
        <v>0</v>
      </c>
      <c r="AE45">
        <v>7.2375939999999996</v>
      </c>
      <c r="AF45">
        <v>6.1515000000000013</v>
      </c>
      <c r="AG45">
        <v>13.844313119999999</v>
      </c>
      <c r="AH45">
        <v>9.1502400000000002</v>
      </c>
      <c r="AI45">
        <v>0</v>
      </c>
      <c r="AJ45">
        <v>0</v>
      </c>
      <c r="AK45">
        <v>11.538180000000002</v>
      </c>
      <c r="AL45">
        <v>16.4711</v>
      </c>
      <c r="AM45">
        <v>0</v>
      </c>
      <c r="AN45">
        <v>0</v>
      </c>
      <c r="AO45">
        <v>0.64562399999999986</v>
      </c>
      <c r="AP45">
        <v>5.3450233684428916</v>
      </c>
      <c r="AQ45">
        <v>0</v>
      </c>
      <c r="AR45">
        <v>4.8489999999999993</v>
      </c>
      <c r="AS45">
        <v>14.00904942432352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707.51820749694514</v>
      </c>
      <c r="DN45">
        <v>-10.774937090828084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254.80648535777951</v>
      </c>
      <c r="L46">
        <v>9.4197600809365518</v>
      </c>
      <c r="M46">
        <v>63.770966655439551</v>
      </c>
      <c r="N46">
        <v>0</v>
      </c>
      <c r="O46">
        <v>73.292514407416689</v>
      </c>
      <c r="P46">
        <v>20.452095808383234</v>
      </c>
      <c r="Q46">
        <v>4.3872447013487479</v>
      </c>
      <c r="R46">
        <v>18.61728330439097</v>
      </c>
      <c r="S46">
        <v>11.588718320610687</v>
      </c>
      <c r="T46">
        <v>0</v>
      </c>
      <c r="U46">
        <v>62.105413984461713</v>
      </c>
      <c r="V46">
        <v>7.5417928703134613</v>
      </c>
      <c r="W46">
        <v>32.908961947812315</v>
      </c>
      <c r="X46">
        <v>43.194819871862201</v>
      </c>
      <c r="Y46">
        <v>0</v>
      </c>
      <c r="Z46">
        <v>0</v>
      </c>
      <c r="AA46">
        <v>0</v>
      </c>
      <c r="AB46">
        <v>5.7369199999999987</v>
      </c>
      <c r="AC46">
        <v>0</v>
      </c>
      <c r="AD46">
        <v>0</v>
      </c>
      <c r="AE46">
        <v>7.2375939999999996</v>
      </c>
      <c r="AF46">
        <v>6.1515000000000013</v>
      </c>
      <c r="AG46">
        <v>13.844313119999999</v>
      </c>
      <c r="AH46">
        <v>9.1502400000000002</v>
      </c>
      <c r="AI46">
        <v>0</v>
      </c>
      <c r="AJ46">
        <v>0</v>
      </c>
      <c r="AK46">
        <v>11.538180000000002</v>
      </c>
      <c r="AL46">
        <v>16.4711</v>
      </c>
      <c r="AM46">
        <v>0</v>
      </c>
      <c r="AN46">
        <v>0</v>
      </c>
      <c r="AO46">
        <v>0.64562399999999986</v>
      </c>
      <c r="AP46">
        <v>5.3450233684428916</v>
      </c>
      <c r="AQ46">
        <v>0</v>
      </c>
      <c r="AR46">
        <v>4.8489999999999993</v>
      </c>
      <c r="AS46">
        <v>10.870719999999999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706.8366460433723</v>
      </c>
      <c r="DN46">
        <v>-12.910374244173696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254.80648535777951</v>
      </c>
      <c r="L47">
        <v>9.4197600809365518</v>
      </c>
      <c r="M47">
        <v>63.770966655439551</v>
      </c>
      <c r="N47">
        <v>0</v>
      </c>
      <c r="O47">
        <v>73.292514407416689</v>
      </c>
      <c r="P47">
        <v>20.452095808383234</v>
      </c>
      <c r="Q47">
        <v>4.3872447013487479</v>
      </c>
      <c r="R47">
        <v>18.61728330439097</v>
      </c>
      <c r="S47">
        <v>11.588718320610687</v>
      </c>
      <c r="T47">
        <v>0</v>
      </c>
      <c r="U47">
        <v>62.105413984461713</v>
      </c>
      <c r="V47">
        <v>7.5417928703134613</v>
      </c>
      <c r="W47">
        <v>33.19963418547438</v>
      </c>
      <c r="X47">
        <v>43.194819871862201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6.1515000000000013</v>
      </c>
      <c r="AG47">
        <v>13.844313119999999</v>
      </c>
      <c r="AH47">
        <v>9.1502400000000002</v>
      </c>
      <c r="AI47">
        <v>0</v>
      </c>
      <c r="AJ47">
        <v>0</v>
      </c>
      <c r="AK47">
        <v>11.538180000000002</v>
      </c>
      <c r="AL47">
        <v>16.4711</v>
      </c>
      <c r="AM47">
        <v>0</v>
      </c>
      <c r="AN47">
        <v>0</v>
      </c>
      <c r="AO47">
        <v>0.64562399999999986</v>
      </c>
      <c r="AP47">
        <v>2.2505361551338487</v>
      </c>
      <c r="AQ47">
        <v>0</v>
      </c>
      <c r="AR47">
        <v>4.8489999999999993</v>
      </c>
      <c r="AS47">
        <v>5.0217999999999998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694.88304481465411</v>
      </c>
      <c r="DN47">
        <v>-15.346427991102505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254.80648535777951</v>
      </c>
      <c r="L48">
        <v>9.4197600809365518</v>
      </c>
      <c r="M48">
        <v>63.770966655439551</v>
      </c>
      <c r="N48">
        <v>0</v>
      </c>
      <c r="O48">
        <v>73.292514407416689</v>
      </c>
      <c r="P48">
        <v>20.452095808383234</v>
      </c>
      <c r="Q48">
        <v>4.3872447013487479</v>
      </c>
      <c r="R48">
        <v>18.61728330439097</v>
      </c>
      <c r="S48">
        <v>11.588718320610687</v>
      </c>
      <c r="T48">
        <v>0</v>
      </c>
      <c r="U48">
        <v>62.105413984461713</v>
      </c>
      <c r="V48">
        <v>7.5417928703134613</v>
      </c>
      <c r="W48">
        <v>33.19963418547438</v>
      </c>
      <c r="X48">
        <v>43.194819871862201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6.1515000000000013</v>
      </c>
      <c r="AG48">
        <v>13.844313119999999</v>
      </c>
      <c r="AH48">
        <v>9.1502400000000002</v>
      </c>
      <c r="AI48">
        <v>0</v>
      </c>
      <c r="AJ48">
        <v>0</v>
      </c>
      <c r="AK48">
        <v>11.538180000000002</v>
      </c>
      <c r="AL48">
        <v>16.4711</v>
      </c>
      <c r="AM48">
        <v>0</v>
      </c>
      <c r="AN48">
        <v>0</v>
      </c>
      <c r="AO48">
        <v>0.64562399999999986</v>
      </c>
      <c r="AP48">
        <v>2.2505361551338487</v>
      </c>
      <c r="AQ48">
        <v>0</v>
      </c>
      <c r="AR48">
        <v>4.8489999999999993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694.31103253573656</v>
      </c>
      <c r="DN48">
        <v>-15.36521571218487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254.80648535777951</v>
      </c>
      <c r="L49">
        <v>9.4197600809365518</v>
      </c>
      <c r="M49">
        <v>63.770966655439551</v>
      </c>
      <c r="N49">
        <v>0</v>
      </c>
      <c r="O49">
        <v>73.292514407416689</v>
      </c>
      <c r="P49">
        <v>20.452095808383234</v>
      </c>
      <c r="Q49">
        <v>4.3872447013487479</v>
      </c>
      <c r="R49">
        <v>18.61728330439097</v>
      </c>
      <c r="S49">
        <v>11.588718320610687</v>
      </c>
      <c r="T49">
        <v>0</v>
      </c>
      <c r="U49">
        <v>62.105413984461713</v>
      </c>
      <c r="V49">
        <v>7.5417928703134613</v>
      </c>
      <c r="W49">
        <v>33.19963418547438</v>
      </c>
      <c r="X49">
        <v>43.194819871862201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6.1515000000000013</v>
      </c>
      <c r="AG49">
        <v>13.844313119999999</v>
      </c>
      <c r="AH49">
        <v>9.1502400000000002</v>
      </c>
      <c r="AI49">
        <v>0</v>
      </c>
      <c r="AJ49">
        <v>0</v>
      </c>
      <c r="AK49">
        <v>11.538180000000002</v>
      </c>
      <c r="AL49">
        <v>16.4711</v>
      </c>
      <c r="AM49">
        <v>0</v>
      </c>
      <c r="AN49">
        <v>0</v>
      </c>
      <c r="AO49">
        <v>0.64562399999999986</v>
      </c>
      <c r="AP49">
        <v>2.2505361551338487</v>
      </c>
      <c r="AQ49">
        <v>0</v>
      </c>
      <c r="AR49">
        <v>21.820499999999988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710.74283883573651</v>
      </c>
      <c r="DN49">
        <v>-14.825522012184869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254.80558794528159</v>
      </c>
      <c r="L50">
        <v>9.4197600809365518</v>
      </c>
      <c r="M50">
        <v>63.770966655439551</v>
      </c>
      <c r="N50">
        <v>0</v>
      </c>
      <c r="O50">
        <v>73.292514407416689</v>
      </c>
      <c r="P50">
        <v>20.452095808383234</v>
      </c>
      <c r="Q50">
        <v>4.3872447013487479</v>
      </c>
      <c r="R50">
        <v>18.61608937129969</v>
      </c>
      <c r="S50">
        <v>11.588718320610687</v>
      </c>
      <c r="T50">
        <v>0</v>
      </c>
      <c r="U50">
        <v>62.105413984461713</v>
      </c>
      <c r="V50">
        <v>7.5407233870967758</v>
      </c>
      <c r="W50">
        <v>33.19963418547438</v>
      </c>
      <c r="X50">
        <v>43.194819871862201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6.1515000000000013</v>
      </c>
      <c r="AG50">
        <v>13.844313119999999</v>
      </c>
      <c r="AH50">
        <v>9.1502400000000002</v>
      </c>
      <c r="AI50">
        <v>0</v>
      </c>
      <c r="AJ50">
        <v>0</v>
      </c>
      <c r="AK50">
        <v>11.538180000000002</v>
      </c>
      <c r="AL50">
        <v>16.4711</v>
      </c>
      <c r="AM50">
        <v>0</v>
      </c>
      <c r="AN50">
        <v>0</v>
      </c>
      <c r="AO50">
        <v>0.64562399999999986</v>
      </c>
      <c r="AP50">
        <v>2.2505361551338487</v>
      </c>
      <c r="AQ50">
        <v>0</v>
      </c>
      <c r="AR50">
        <v>21.820499999999988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710.73977853139604</v>
      </c>
      <c r="DN50">
        <v>-14.8256225366503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254.80558794528159</v>
      </c>
      <c r="L51">
        <v>9.4197600809365518</v>
      </c>
      <c r="M51">
        <v>63.770966655439551</v>
      </c>
      <c r="N51">
        <v>0</v>
      </c>
      <c r="O51">
        <v>73.292514407416689</v>
      </c>
      <c r="P51">
        <v>20.452095808383234</v>
      </c>
      <c r="Q51">
        <v>4.3872447013487479</v>
      </c>
      <c r="R51">
        <v>18.61608937129969</v>
      </c>
      <c r="S51">
        <v>11.588718320610687</v>
      </c>
      <c r="T51">
        <v>0</v>
      </c>
      <c r="U51">
        <v>62.105413984461713</v>
      </c>
      <c r="V51">
        <v>7.5407233870967758</v>
      </c>
      <c r="W51">
        <v>33.19963418547438</v>
      </c>
      <c r="X51">
        <v>43.194819871862201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6.1515000000000013</v>
      </c>
      <c r="AG51">
        <v>13.844313119999999</v>
      </c>
      <c r="AH51">
        <v>9.1502400000000002</v>
      </c>
      <c r="AI51">
        <v>0</v>
      </c>
      <c r="AJ51">
        <v>0</v>
      </c>
      <c r="AK51">
        <v>11.538180000000002</v>
      </c>
      <c r="AL51">
        <v>16.4711</v>
      </c>
      <c r="AM51">
        <v>0</v>
      </c>
      <c r="AN51">
        <v>0</v>
      </c>
      <c r="AO51">
        <v>0.64562399999999986</v>
      </c>
      <c r="AP51">
        <v>2.2505361551338487</v>
      </c>
      <c r="AQ51">
        <v>0</v>
      </c>
      <c r="AR51">
        <v>5.8187999999999986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695.24693276708445</v>
      </c>
      <c r="DN51">
        <v>-15.334476772338707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254.80558794528159</v>
      </c>
      <c r="L52">
        <v>9.4197600809365518</v>
      </c>
      <c r="M52">
        <v>63.770966655439551</v>
      </c>
      <c r="N52">
        <v>0</v>
      </c>
      <c r="O52">
        <v>73.292514407416689</v>
      </c>
      <c r="P52">
        <v>20.452095808383234</v>
      </c>
      <c r="Q52">
        <v>4.3872447013487479</v>
      </c>
      <c r="R52">
        <v>18.61608937129969</v>
      </c>
      <c r="S52">
        <v>11.588718320610687</v>
      </c>
      <c r="T52">
        <v>0</v>
      </c>
      <c r="U52">
        <v>62.105413984461713</v>
      </c>
      <c r="V52">
        <v>7.5407233870967758</v>
      </c>
      <c r="W52">
        <v>19.730381974248925</v>
      </c>
      <c r="X52">
        <v>43.194819871862201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13.844313119999999</v>
      </c>
      <c r="AH52">
        <v>9.1502400000000002</v>
      </c>
      <c r="AI52">
        <v>0</v>
      </c>
      <c r="AJ52">
        <v>0</v>
      </c>
      <c r="AK52">
        <v>11.538180000000002</v>
      </c>
      <c r="AL52">
        <v>16.4711</v>
      </c>
      <c r="AM52">
        <v>0</v>
      </c>
      <c r="AN52">
        <v>0</v>
      </c>
      <c r="AO52">
        <v>0.64562399999999986</v>
      </c>
      <c r="AP52">
        <v>2.2505361551338487</v>
      </c>
      <c r="AQ52">
        <v>0</v>
      </c>
      <c r="AR52">
        <v>5.8187999999999986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645.25017818475862</v>
      </c>
      <c r="DN52">
        <v>21.193025598761608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254.80558794528159</v>
      </c>
      <c r="L53">
        <v>9.4197889455457684</v>
      </c>
      <c r="M53">
        <v>63.770966655439551</v>
      </c>
      <c r="N53">
        <v>0</v>
      </c>
      <c r="O53">
        <v>73.292514407416689</v>
      </c>
      <c r="P53">
        <v>20.452095808383234</v>
      </c>
      <c r="Q53">
        <v>4.3872447013487479</v>
      </c>
      <c r="R53">
        <v>18.61608937129969</v>
      </c>
      <c r="S53">
        <v>11.588718320610687</v>
      </c>
      <c r="T53">
        <v>0</v>
      </c>
      <c r="U53">
        <v>62.105413984461713</v>
      </c>
      <c r="V53">
        <v>7.5407233870967758</v>
      </c>
      <c r="W53">
        <v>19.730381974248925</v>
      </c>
      <c r="X53">
        <v>43.194819871862201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13.844313119999999</v>
      </c>
      <c r="AH53">
        <v>9.1502400000000002</v>
      </c>
      <c r="AI53">
        <v>0</v>
      </c>
      <c r="AJ53">
        <v>0</v>
      </c>
      <c r="AK53">
        <v>11.538180000000002</v>
      </c>
      <c r="AL53">
        <v>16.4711</v>
      </c>
      <c r="AM53">
        <v>0</v>
      </c>
      <c r="AN53">
        <v>0</v>
      </c>
      <c r="AO53">
        <v>0.64562399999999986</v>
      </c>
      <c r="AP53">
        <v>5.3450233684428916</v>
      </c>
      <c r="AQ53">
        <v>0</v>
      </c>
      <c r="AR53">
        <v>5.8187999999999986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648.24610690636973</v>
      </c>
      <c r="DN53">
        <v>21.291612955068778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254.80558794528159</v>
      </c>
      <c r="L54">
        <v>9.4197889455457684</v>
      </c>
      <c r="M54">
        <v>63.770966655439551</v>
      </c>
      <c r="N54">
        <v>0</v>
      </c>
      <c r="O54">
        <v>73.292514407416689</v>
      </c>
      <c r="P54">
        <v>20.452095808383234</v>
      </c>
      <c r="Q54">
        <v>4.3872447013487479</v>
      </c>
      <c r="R54">
        <v>18.61608937129969</v>
      </c>
      <c r="S54">
        <v>11.588718320610687</v>
      </c>
      <c r="T54">
        <v>0</v>
      </c>
      <c r="U54">
        <v>62.105413984461713</v>
      </c>
      <c r="V54">
        <v>7.5407233870967758</v>
      </c>
      <c r="W54">
        <v>19.730381974248925</v>
      </c>
      <c r="X54">
        <v>43.194819871862201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13.844313119999999</v>
      </c>
      <c r="AH54">
        <v>9.1502400000000002</v>
      </c>
      <c r="AI54">
        <v>0</v>
      </c>
      <c r="AJ54">
        <v>0</v>
      </c>
      <c r="AK54">
        <v>11.538180000000002</v>
      </c>
      <c r="AL54">
        <v>16.4711</v>
      </c>
      <c r="AM54">
        <v>0</v>
      </c>
      <c r="AN54">
        <v>0</v>
      </c>
      <c r="AO54">
        <v>0.64562399999999986</v>
      </c>
      <c r="AP54">
        <v>5.3450233684428916</v>
      </c>
      <c r="AQ54">
        <v>0</v>
      </c>
      <c r="AR54">
        <v>5.8187999999999986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648.24610690636973</v>
      </c>
      <c r="DN54">
        <v>21.291612955068778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254.80558794528159</v>
      </c>
      <c r="L55">
        <v>9.4197889455457684</v>
      </c>
      <c r="M55">
        <v>63.770966655439551</v>
      </c>
      <c r="N55">
        <v>0</v>
      </c>
      <c r="O55">
        <v>73.292514407416689</v>
      </c>
      <c r="P55">
        <v>20.452095808383234</v>
      </c>
      <c r="Q55">
        <v>4.3872447013487479</v>
      </c>
      <c r="R55">
        <v>18.61608937129969</v>
      </c>
      <c r="S55">
        <v>11.588718320610687</v>
      </c>
      <c r="T55">
        <v>0</v>
      </c>
      <c r="U55">
        <v>62.105413984461713</v>
      </c>
      <c r="V55">
        <v>7.5407233870967758</v>
      </c>
      <c r="W55">
        <v>19.727784540802585</v>
      </c>
      <c r="X55">
        <v>43.194819871862201</v>
      </c>
      <c r="Y55">
        <v>0</v>
      </c>
      <c r="Z55">
        <v>2.8638167999999999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13.844313119999999</v>
      </c>
      <c r="AH55">
        <v>9.1502400000000002</v>
      </c>
      <c r="AI55">
        <v>0</v>
      </c>
      <c r="AJ55">
        <v>0</v>
      </c>
      <c r="AK55">
        <v>11.538180000000002</v>
      </c>
      <c r="AL55">
        <v>16.4711</v>
      </c>
      <c r="AM55">
        <v>0</v>
      </c>
      <c r="AN55">
        <v>0</v>
      </c>
      <c r="AO55">
        <v>0.64562399999999986</v>
      </c>
      <c r="AP55">
        <v>5.3450233684428916</v>
      </c>
      <c r="AQ55">
        <v>0</v>
      </c>
      <c r="AR55">
        <v>4.8489999999999993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650.07737915403914</v>
      </c>
      <c r="DN55">
        <v>21.35176007395313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254.80558794528159</v>
      </c>
      <c r="L56">
        <v>9.4197889455457684</v>
      </c>
      <c r="M56">
        <v>63.770966655439551</v>
      </c>
      <c r="N56">
        <v>0</v>
      </c>
      <c r="O56">
        <v>73.292514407416689</v>
      </c>
      <c r="P56">
        <v>20.452095808383234</v>
      </c>
      <c r="Q56">
        <v>4.3872447013487479</v>
      </c>
      <c r="R56">
        <v>18.61608937129969</v>
      </c>
      <c r="S56">
        <v>11.588718320610687</v>
      </c>
      <c r="T56">
        <v>0</v>
      </c>
      <c r="U56">
        <v>62.105413984461713</v>
      </c>
      <c r="V56">
        <v>7.5407233870967758</v>
      </c>
      <c r="W56">
        <v>19.727784540802585</v>
      </c>
      <c r="X56">
        <v>43.194819871862201</v>
      </c>
      <c r="Y56">
        <v>0</v>
      </c>
      <c r="Z56">
        <v>2.8638167999999999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13.844313119999999</v>
      </c>
      <c r="AH56">
        <v>9.1502400000000002</v>
      </c>
      <c r="AI56">
        <v>0</v>
      </c>
      <c r="AJ56">
        <v>0</v>
      </c>
      <c r="AK56">
        <v>11.538180000000002</v>
      </c>
      <c r="AL56">
        <v>16.4711</v>
      </c>
      <c r="AM56">
        <v>0</v>
      </c>
      <c r="AN56">
        <v>0</v>
      </c>
      <c r="AO56">
        <v>0.64562399999999986</v>
      </c>
      <c r="AP56">
        <v>5.3450233684428916</v>
      </c>
      <c r="AQ56">
        <v>0</v>
      </c>
      <c r="AR56">
        <v>4.8489999999999993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650.07737915403914</v>
      </c>
      <c r="DN56">
        <v>21.35176007395313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254.8042476555691</v>
      </c>
      <c r="L57">
        <v>9.4195247719451558</v>
      </c>
      <c r="M57">
        <v>63.770966655439551</v>
      </c>
      <c r="N57">
        <v>0</v>
      </c>
      <c r="O57">
        <v>73.292514407416689</v>
      </c>
      <c r="P57">
        <v>20.452095808383234</v>
      </c>
      <c r="Q57">
        <v>4.3872447013487479</v>
      </c>
      <c r="R57">
        <v>18.61608937129969</v>
      </c>
      <c r="S57">
        <v>11.588718320610687</v>
      </c>
      <c r="T57">
        <v>0</v>
      </c>
      <c r="U57">
        <v>62.105413984461713</v>
      </c>
      <c r="V57">
        <v>7.5407233870967758</v>
      </c>
      <c r="W57">
        <v>18.985283045161289</v>
      </c>
      <c r="X57">
        <v>43.194819871862201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13.844313119999999</v>
      </c>
      <c r="AH57">
        <v>9.1502400000000002</v>
      </c>
      <c r="AI57">
        <v>0</v>
      </c>
      <c r="AJ57">
        <v>0</v>
      </c>
      <c r="AK57">
        <v>11.538180000000002</v>
      </c>
      <c r="AL57">
        <v>19.938699999999997</v>
      </c>
      <c r="AM57">
        <v>0</v>
      </c>
      <c r="AN57">
        <v>0</v>
      </c>
      <c r="AO57">
        <v>0.64562399999999986</v>
      </c>
      <c r="AP57">
        <v>2.2505361551338487</v>
      </c>
      <c r="AQ57">
        <v>0</v>
      </c>
      <c r="AR57">
        <v>4.8489999999999993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649.718365171443</v>
      </c>
      <c r="DN57">
        <v>21.339780884285926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254.8042476555691</v>
      </c>
      <c r="L58">
        <v>9.4195247719451558</v>
      </c>
      <c r="M58">
        <v>63.770966655439551</v>
      </c>
      <c r="N58">
        <v>0</v>
      </c>
      <c r="O58">
        <v>73.292514407416689</v>
      </c>
      <c r="P58">
        <v>20.452095808383234</v>
      </c>
      <c r="Q58">
        <v>4.3872447013487479</v>
      </c>
      <c r="R58">
        <v>18.61608937129969</v>
      </c>
      <c r="S58">
        <v>11.588718320610687</v>
      </c>
      <c r="T58">
        <v>0</v>
      </c>
      <c r="U58">
        <v>62.105413984461713</v>
      </c>
      <c r="V58">
        <v>7.5407233870967758</v>
      </c>
      <c r="W58">
        <v>19.727151069211313</v>
      </c>
      <c r="X58">
        <v>43.194819871862201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13.844313119999999</v>
      </c>
      <c r="AH58">
        <v>9.1502400000000002</v>
      </c>
      <c r="AI58">
        <v>0</v>
      </c>
      <c r="AJ58">
        <v>0</v>
      </c>
      <c r="AK58">
        <v>11.538180000000002</v>
      </c>
      <c r="AL58">
        <v>52.88089999999999</v>
      </c>
      <c r="AM58">
        <v>0</v>
      </c>
      <c r="AN58">
        <v>0</v>
      </c>
      <c r="AO58">
        <v>0.64562399999999986</v>
      </c>
      <c r="AP58">
        <v>2.2505361551338487</v>
      </c>
      <c r="AQ58">
        <v>0</v>
      </c>
      <c r="AR58">
        <v>4.8489999999999993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682.33127969260397</v>
      </c>
      <c r="DN58">
        <v>22.410934387174994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254.8042476555691</v>
      </c>
      <c r="L59">
        <v>9.4195247719451558</v>
      </c>
      <c r="M59">
        <v>63.770966655439551</v>
      </c>
      <c r="N59">
        <v>0</v>
      </c>
      <c r="O59">
        <v>73.292514407416689</v>
      </c>
      <c r="P59">
        <v>20.452095808383234</v>
      </c>
      <c r="Q59">
        <v>4.3872447013487479</v>
      </c>
      <c r="R59">
        <v>18.61608937129969</v>
      </c>
      <c r="S59">
        <v>11.588718320610687</v>
      </c>
      <c r="T59">
        <v>0</v>
      </c>
      <c r="U59">
        <v>62.105413984461713</v>
      </c>
      <c r="V59">
        <v>7.5407233870967758</v>
      </c>
      <c r="W59">
        <v>19.727151069211313</v>
      </c>
      <c r="X59">
        <v>43.194819871862201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13.844313119999999</v>
      </c>
      <c r="AH59">
        <v>9.1502400000000002</v>
      </c>
      <c r="AI59">
        <v>0</v>
      </c>
      <c r="AJ59">
        <v>0</v>
      </c>
      <c r="AK59">
        <v>11.538180000000002</v>
      </c>
      <c r="AL59">
        <v>52.88089999999999</v>
      </c>
      <c r="AM59">
        <v>0</v>
      </c>
      <c r="AN59">
        <v>0</v>
      </c>
      <c r="AO59">
        <v>0.64562399999999986</v>
      </c>
      <c r="AP59">
        <v>2.2505361551338487</v>
      </c>
      <c r="AQ59">
        <v>0</v>
      </c>
      <c r="AR59">
        <v>4.8489999999999993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682.33127969260397</v>
      </c>
      <c r="DN59">
        <v>22.410934387174994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254.80156235258542</v>
      </c>
      <c r="L60">
        <v>9.4195267157158362</v>
      </c>
      <c r="M60">
        <v>63.770966655439551</v>
      </c>
      <c r="N60">
        <v>0</v>
      </c>
      <c r="O60">
        <v>73.292514407416689</v>
      </c>
      <c r="P60">
        <v>20.452095808383234</v>
      </c>
      <c r="Q60">
        <v>4.3872447013487479</v>
      </c>
      <c r="R60">
        <v>18.61608937129969</v>
      </c>
      <c r="S60">
        <v>11.588718320610687</v>
      </c>
      <c r="T60">
        <v>0</v>
      </c>
      <c r="U60">
        <v>62.105413984461713</v>
      </c>
      <c r="V60">
        <v>7.5428324757004006</v>
      </c>
      <c r="W60">
        <v>19.727151069211313</v>
      </c>
      <c r="X60">
        <v>43.194819871862201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13.844313119999999</v>
      </c>
      <c r="AH60">
        <v>9.1502400000000002</v>
      </c>
      <c r="AI60">
        <v>0</v>
      </c>
      <c r="AJ60">
        <v>0</v>
      </c>
      <c r="AK60">
        <v>11.538180000000002</v>
      </c>
      <c r="AL60">
        <v>52.88089999999999</v>
      </c>
      <c r="AM60">
        <v>0</v>
      </c>
      <c r="AN60">
        <v>0</v>
      </c>
      <c r="AO60">
        <v>0.64562399999999986</v>
      </c>
      <c r="AP60">
        <v>2.2505361551338487</v>
      </c>
      <c r="AQ60">
        <v>0</v>
      </c>
      <c r="AR60">
        <v>4.8489999999999993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682.33072411288344</v>
      </c>
      <c r="DN60">
        <v>22.410915696285951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254.80156235258542</v>
      </c>
      <c r="L61">
        <v>9.4195267157158362</v>
      </c>
      <c r="M61">
        <v>63.770966655439551</v>
      </c>
      <c r="N61">
        <v>0</v>
      </c>
      <c r="O61">
        <v>73.292514407416689</v>
      </c>
      <c r="P61">
        <v>20.452095808383234</v>
      </c>
      <c r="Q61">
        <v>4.3872447013487479</v>
      </c>
      <c r="R61">
        <v>18.61608937129969</v>
      </c>
      <c r="S61">
        <v>11.588718320610687</v>
      </c>
      <c r="T61">
        <v>0</v>
      </c>
      <c r="U61">
        <v>62.105413984461713</v>
      </c>
      <c r="V61">
        <v>7.5428324757004006</v>
      </c>
      <c r="W61">
        <v>32.591829657965796</v>
      </c>
      <c r="X61">
        <v>43.194819871862201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6.1515000000000013</v>
      </c>
      <c r="AG61">
        <v>13.844313119999999</v>
      </c>
      <c r="AH61">
        <v>9.1502400000000002</v>
      </c>
      <c r="AI61">
        <v>0</v>
      </c>
      <c r="AJ61">
        <v>0</v>
      </c>
      <c r="AK61">
        <v>11.538180000000002</v>
      </c>
      <c r="AL61">
        <v>52.88089999999999</v>
      </c>
      <c r="AM61">
        <v>0</v>
      </c>
      <c r="AN61">
        <v>0</v>
      </c>
      <c r="AO61">
        <v>0.64562399999999986</v>
      </c>
      <c r="AP61">
        <v>2.2505361551338487</v>
      </c>
      <c r="AQ61">
        <v>0</v>
      </c>
      <c r="AR61">
        <v>3.8791999999999995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726.77903194490796</v>
      </c>
      <c r="DN61">
        <v>-10.142513546984059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254.80156235258542</v>
      </c>
      <c r="L62">
        <v>9.4195267157158362</v>
      </c>
      <c r="M62">
        <v>63.770966655439551</v>
      </c>
      <c r="N62">
        <v>0</v>
      </c>
      <c r="O62">
        <v>73.292514407416689</v>
      </c>
      <c r="P62">
        <v>20.452095808383234</v>
      </c>
      <c r="Q62">
        <v>4.3872447013487479</v>
      </c>
      <c r="R62">
        <v>18.61608937129969</v>
      </c>
      <c r="S62">
        <v>11.588718320610687</v>
      </c>
      <c r="T62">
        <v>0</v>
      </c>
      <c r="U62">
        <v>62.105413984461713</v>
      </c>
      <c r="V62">
        <v>7.5428324757004006</v>
      </c>
      <c r="W62">
        <v>32.591829657965796</v>
      </c>
      <c r="X62">
        <v>43.194819871862201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6.1515000000000013</v>
      </c>
      <c r="AG62">
        <v>13.844313119999999</v>
      </c>
      <c r="AH62">
        <v>9.1502400000000002</v>
      </c>
      <c r="AI62">
        <v>0</v>
      </c>
      <c r="AJ62">
        <v>0</v>
      </c>
      <c r="AK62">
        <v>11.538180000000002</v>
      </c>
      <c r="AL62">
        <v>19.938699999999997</v>
      </c>
      <c r="AM62">
        <v>0</v>
      </c>
      <c r="AN62">
        <v>0</v>
      </c>
      <c r="AO62">
        <v>0.64562399999999986</v>
      </c>
      <c r="AP62">
        <v>2.2505361551338487</v>
      </c>
      <c r="AQ62">
        <v>0</v>
      </c>
      <c r="AR62">
        <v>3.8791999999999995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692.1116464351162</v>
      </c>
      <c r="DN62">
        <v>-11.281144837192326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254.80156235258542</v>
      </c>
      <c r="L63">
        <v>9.4196410924580309</v>
      </c>
      <c r="M63">
        <v>63.770966655439551</v>
      </c>
      <c r="N63">
        <v>0</v>
      </c>
      <c r="O63">
        <v>73.292514407416689</v>
      </c>
      <c r="P63">
        <v>20.452095808383234</v>
      </c>
      <c r="Q63">
        <v>4.3872447013487479</v>
      </c>
      <c r="R63">
        <v>18.614064856307841</v>
      </c>
      <c r="S63">
        <v>11.588718320610687</v>
      </c>
      <c r="T63">
        <v>0</v>
      </c>
      <c r="U63">
        <v>62.105413984461713</v>
      </c>
      <c r="V63">
        <v>7.5428324757004006</v>
      </c>
      <c r="W63">
        <v>19.727151069211313</v>
      </c>
      <c r="X63">
        <v>43.194819871862201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6.1515000000000013</v>
      </c>
      <c r="AG63">
        <v>13.844313119999999</v>
      </c>
      <c r="AH63">
        <v>9.1502400000000002</v>
      </c>
      <c r="AI63">
        <v>0</v>
      </c>
      <c r="AJ63">
        <v>0</v>
      </c>
      <c r="AK63">
        <v>11.538180000000002</v>
      </c>
      <c r="AL63">
        <v>9.9693499999999986</v>
      </c>
      <c r="AM63">
        <v>0</v>
      </c>
      <c r="AN63">
        <v>0</v>
      </c>
      <c r="AO63">
        <v>0.64562399999999986</v>
      </c>
      <c r="AP63">
        <v>2.2505361551338487</v>
      </c>
      <c r="AQ63">
        <v>10.786490000000001</v>
      </c>
      <c r="AR63">
        <v>3.8791999999999995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647.51368380768122</v>
      </c>
      <c r="DN63">
        <v>21.267369063238501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254.80156235258542</v>
      </c>
      <c r="L64">
        <v>9.4196410924580309</v>
      </c>
      <c r="M64">
        <v>63.770966655439551</v>
      </c>
      <c r="N64">
        <v>0</v>
      </c>
      <c r="O64">
        <v>73.292514407416689</v>
      </c>
      <c r="P64">
        <v>20.452095808383234</v>
      </c>
      <c r="Q64">
        <v>4.3872447013487479</v>
      </c>
      <c r="R64">
        <v>18.614064856307841</v>
      </c>
      <c r="S64">
        <v>11.588718320610687</v>
      </c>
      <c r="T64">
        <v>0</v>
      </c>
      <c r="U64">
        <v>62.105413984461713</v>
      </c>
      <c r="V64">
        <v>7.5428324757004006</v>
      </c>
      <c r="W64">
        <v>19.727151069211313</v>
      </c>
      <c r="X64">
        <v>43.194819871862201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6.1515000000000013</v>
      </c>
      <c r="AG64">
        <v>13.844313119999999</v>
      </c>
      <c r="AH64">
        <v>9.1502400000000002</v>
      </c>
      <c r="AI64">
        <v>0</v>
      </c>
      <c r="AJ64">
        <v>0</v>
      </c>
      <c r="AK64">
        <v>11.538180000000002</v>
      </c>
      <c r="AL64">
        <v>9.9693499999999986</v>
      </c>
      <c r="AM64">
        <v>0</v>
      </c>
      <c r="AN64">
        <v>0</v>
      </c>
      <c r="AO64">
        <v>0.64562399999999986</v>
      </c>
      <c r="AP64">
        <v>2.2505361551338487</v>
      </c>
      <c r="AQ64">
        <v>10.786490000000001</v>
      </c>
      <c r="AR64">
        <v>3.8791999999999995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647.51368380768122</v>
      </c>
      <c r="DN64">
        <v>21.267369063238501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254.80156235258542</v>
      </c>
      <c r="L65">
        <v>9.0272728688524584</v>
      </c>
      <c r="M65">
        <v>63.770966655439551</v>
      </c>
      <c r="N65">
        <v>0</v>
      </c>
      <c r="O65">
        <v>73.292514407416689</v>
      </c>
      <c r="P65">
        <v>20.452095808383234</v>
      </c>
      <c r="Q65">
        <v>4.3824513432835817</v>
      </c>
      <c r="R65">
        <v>18.614064856307841</v>
      </c>
      <c r="S65">
        <v>11.589734161490684</v>
      </c>
      <c r="T65">
        <v>0</v>
      </c>
      <c r="U65">
        <v>62.105413984461713</v>
      </c>
      <c r="V65">
        <v>7.5428324757004006</v>
      </c>
      <c r="W65">
        <v>19.727151069211313</v>
      </c>
      <c r="X65">
        <v>43.194819871862201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7.2375939999999996</v>
      </c>
      <c r="AF65">
        <v>6.1515000000000013</v>
      </c>
      <c r="AG65">
        <v>13.844313119999999</v>
      </c>
      <c r="AH65">
        <v>9.1502400000000002</v>
      </c>
      <c r="AI65">
        <v>0</v>
      </c>
      <c r="AJ65">
        <v>0</v>
      </c>
      <c r="AK65">
        <v>11.538180000000002</v>
      </c>
      <c r="AL65">
        <v>9.9693499999999986</v>
      </c>
      <c r="AM65">
        <v>0</v>
      </c>
      <c r="AN65">
        <v>0</v>
      </c>
      <c r="AO65">
        <v>0.90387359999999972</v>
      </c>
      <c r="AP65">
        <v>2.7006433861606189</v>
      </c>
      <c r="AQ65">
        <v>21.572980000000001</v>
      </c>
      <c r="AR65">
        <v>3.8791999999999995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658.25942041374708</v>
      </c>
      <c r="DN65">
        <v>21.620333547408737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254.80156235258542</v>
      </c>
      <c r="L66">
        <v>9.4195580482481507</v>
      </c>
      <c r="M66">
        <v>63.770966655439551</v>
      </c>
      <c r="N66">
        <v>0</v>
      </c>
      <c r="O66">
        <v>73.292514407416689</v>
      </c>
      <c r="P66">
        <v>20.452095808383234</v>
      </c>
      <c r="Q66">
        <v>4.3824513432835817</v>
      </c>
      <c r="R66">
        <v>18.614064856307841</v>
      </c>
      <c r="S66">
        <v>11.589734161490684</v>
      </c>
      <c r="T66">
        <v>0</v>
      </c>
      <c r="U66">
        <v>62.105413984461713</v>
      </c>
      <c r="V66">
        <v>7.5428324757004006</v>
      </c>
      <c r="W66">
        <v>19.727151069211313</v>
      </c>
      <c r="X66">
        <v>43.194819871862201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7.2375939999999996</v>
      </c>
      <c r="AF66">
        <v>6.1515000000000013</v>
      </c>
      <c r="AG66">
        <v>13.844313119999999</v>
      </c>
      <c r="AH66">
        <v>9.1502400000000002</v>
      </c>
      <c r="AI66">
        <v>0</v>
      </c>
      <c r="AJ66">
        <v>0</v>
      </c>
      <c r="AK66">
        <v>11.538180000000002</v>
      </c>
      <c r="AL66">
        <v>9.9693499999999986</v>
      </c>
      <c r="AM66">
        <v>0</v>
      </c>
      <c r="AN66">
        <v>0</v>
      </c>
      <c r="AO66">
        <v>0.90387359999999972</v>
      </c>
      <c r="AP66">
        <v>2.7006433861606189</v>
      </c>
      <c r="AQ66">
        <v>21.572980000000001</v>
      </c>
      <c r="AR66">
        <v>3.8791999999999995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658.63923092861137</v>
      </c>
      <c r="DN66">
        <v>21.632808211940176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254.80156235258542</v>
      </c>
      <c r="L67">
        <v>9.4195403270185647</v>
      </c>
      <c r="M67">
        <v>63.770966655439551</v>
      </c>
      <c r="N67">
        <v>0</v>
      </c>
      <c r="O67">
        <v>73.292514407416689</v>
      </c>
      <c r="P67">
        <v>20.452095808383234</v>
      </c>
      <c r="Q67">
        <v>4.3906411582213032</v>
      </c>
      <c r="R67">
        <v>18.614064856307841</v>
      </c>
      <c r="S67">
        <v>11.588920626223093</v>
      </c>
      <c r="T67">
        <v>0</v>
      </c>
      <c r="U67">
        <v>62.105413984461713</v>
      </c>
      <c r="V67">
        <v>7.5428324757004006</v>
      </c>
      <c r="W67">
        <v>19.727151069211313</v>
      </c>
      <c r="X67">
        <v>43.194819871862201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7.2375939999999996</v>
      </c>
      <c r="AF67">
        <v>6.1515000000000013</v>
      </c>
      <c r="AG67">
        <v>13.844313119999999</v>
      </c>
      <c r="AH67">
        <v>9.1502400000000002</v>
      </c>
      <c r="AI67">
        <v>0</v>
      </c>
      <c r="AJ67">
        <v>0</v>
      </c>
      <c r="AK67">
        <v>11.538180000000002</v>
      </c>
      <c r="AL67">
        <v>9.9693499999999986</v>
      </c>
      <c r="AM67">
        <v>0</v>
      </c>
      <c r="AN67">
        <v>0</v>
      </c>
      <c r="AO67">
        <v>0.90387359999999972</v>
      </c>
      <c r="AP67">
        <v>2.9256970016740036</v>
      </c>
      <c r="AQ67">
        <v>32.359469999999995</v>
      </c>
      <c r="AR67">
        <v>3.8791999999999995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669.30771915480386</v>
      </c>
      <c r="DN67">
        <v>21.983222159701501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254.80156235258542</v>
      </c>
      <c r="L68">
        <v>9.4195403270185647</v>
      </c>
      <c r="M68">
        <v>63.770966655439551</v>
      </c>
      <c r="N68">
        <v>0</v>
      </c>
      <c r="O68">
        <v>73.292514407416689</v>
      </c>
      <c r="P68">
        <v>20.452095808383234</v>
      </c>
      <c r="Q68">
        <v>4.3906411582213032</v>
      </c>
      <c r="R68">
        <v>18.614064856307841</v>
      </c>
      <c r="S68">
        <v>11.588920626223093</v>
      </c>
      <c r="T68">
        <v>0</v>
      </c>
      <c r="U68">
        <v>62.105413984461713</v>
      </c>
      <c r="V68">
        <v>7.5428324757004006</v>
      </c>
      <c r="W68">
        <v>19.727151069211313</v>
      </c>
      <c r="X68">
        <v>43.194819871862201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7.2375939999999996</v>
      </c>
      <c r="AF68">
        <v>6.1515000000000013</v>
      </c>
      <c r="AG68">
        <v>13.844313119999999</v>
      </c>
      <c r="AH68">
        <v>9.1502400000000002</v>
      </c>
      <c r="AI68">
        <v>0</v>
      </c>
      <c r="AJ68">
        <v>0</v>
      </c>
      <c r="AK68">
        <v>11.538180000000002</v>
      </c>
      <c r="AL68">
        <v>9.9693499999999986</v>
      </c>
      <c r="AM68">
        <v>0</v>
      </c>
      <c r="AN68">
        <v>0</v>
      </c>
      <c r="AO68">
        <v>0.90387359999999972</v>
      </c>
      <c r="AP68">
        <v>2.9256970016740036</v>
      </c>
      <c r="AQ68">
        <v>32.359469999999995</v>
      </c>
      <c r="AR68">
        <v>3.8791999999999995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669.30771915480386</v>
      </c>
      <c r="DN68">
        <v>21.983222159701501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254.80156235258542</v>
      </c>
      <c r="L69">
        <v>9.4195403270185647</v>
      </c>
      <c r="M69">
        <v>63.770966655439551</v>
      </c>
      <c r="N69">
        <v>0</v>
      </c>
      <c r="O69">
        <v>73.292514407416689</v>
      </c>
      <c r="P69">
        <v>20.452095808383234</v>
      </c>
      <c r="Q69">
        <v>4.3906411582213032</v>
      </c>
      <c r="R69">
        <v>18.614064856307841</v>
      </c>
      <c r="S69">
        <v>11.588920626223093</v>
      </c>
      <c r="T69">
        <v>0</v>
      </c>
      <c r="U69">
        <v>62.105413984461713</v>
      </c>
      <c r="V69">
        <v>16.89221301369863</v>
      </c>
      <c r="W69">
        <v>19.727151069211313</v>
      </c>
      <c r="X69">
        <v>43.191930529300571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7.2375939999999996</v>
      </c>
      <c r="AF69">
        <v>6.1515000000000013</v>
      </c>
      <c r="AG69">
        <v>13.844313119999999</v>
      </c>
      <c r="AH69">
        <v>9.1502400000000002</v>
      </c>
      <c r="AI69">
        <v>0</v>
      </c>
      <c r="AJ69">
        <v>0</v>
      </c>
      <c r="AK69">
        <v>11.538180000000002</v>
      </c>
      <c r="AL69">
        <v>1.7337999999999998</v>
      </c>
      <c r="AM69">
        <v>0</v>
      </c>
      <c r="AN69">
        <v>0</v>
      </c>
      <c r="AO69">
        <v>0.90387359999999972</v>
      </c>
      <c r="AP69">
        <v>2.9256970016740036</v>
      </c>
      <c r="AQ69">
        <v>32.359469999999995</v>
      </c>
      <c r="AR69">
        <v>5.8187999999999986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702.30990815736345</v>
      </c>
      <c r="DN69">
        <v>-7.9684256474214648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254.80156235258542</v>
      </c>
      <c r="L70">
        <v>9.4195403270185647</v>
      </c>
      <c r="M70">
        <v>63.770966655439551</v>
      </c>
      <c r="N70">
        <v>0</v>
      </c>
      <c r="O70">
        <v>73.292514407416689</v>
      </c>
      <c r="P70">
        <v>20.452095808383234</v>
      </c>
      <c r="Q70">
        <v>4.3906411582213032</v>
      </c>
      <c r="R70">
        <v>18.614064856307841</v>
      </c>
      <c r="S70">
        <v>11.588920626223093</v>
      </c>
      <c r="T70">
        <v>0</v>
      </c>
      <c r="U70">
        <v>62.105413984461713</v>
      </c>
      <c r="V70">
        <v>16.89221301369863</v>
      </c>
      <c r="W70">
        <v>19.727151069211313</v>
      </c>
      <c r="X70">
        <v>43.191930529300571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7.2375939999999996</v>
      </c>
      <c r="AF70">
        <v>6.1515000000000013</v>
      </c>
      <c r="AG70">
        <v>13.844313119999999</v>
      </c>
      <c r="AH70">
        <v>9.1502400000000002</v>
      </c>
      <c r="AI70">
        <v>0</v>
      </c>
      <c r="AJ70">
        <v>0</v>
      </c>
      <c r="AK70">
        <v>11.538180000000002</v>
      </c>
      <c r="AL70">
        <v>1.7337999999999998</v>
      </c>
      <c r="AM70">
        <v>0</v>
      </c>
      <c r="AN70">
        <v>0</v>
      </c>
      <c r="AO70">
        <v>0.90387359999999972</v>
      </c>
      <c r="AP70">
        <v>2.9256970016740036</v>
      </c>
      <c r="AQ70">
        <v>43.145960000000002</v>
      </c>
      <c r="AR70">
        <v>5.8187999999999986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712.75338763672858</v>
      </c>
      <c r="DN70">
        <v>-7.625415126786538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254.80156235258542</v>
      </c>
      <c r="L71">
        <v>9.4195403270185647</v>
      </c>
      <c r="M71">
        <v>63.770966655439551</v>
      </c>
      <c r="N71">
        <v>0</v>
      </c>
      <c r="O71">
        <v>73.292514407416689</v>
      </c>
      <c r="P71">
        <v>20.452095808383234</v>
      </c>
      <c r="Q71">
        <v>4.3906411582213032</v>
      </c>
      <c r="R71">
        <v>18.614064856307841</v>
      </c>
      <c r="S71">
        <v>11.588920626223093</v>
      </c>
      <c r="T71">
        <v>0</v>
      </c>
      <c r="U71">
        <v>62.105413984461713</v>
      </c>
      <c r="V71">
        <v>16.914297642744895</v>
      </c>
      <c r="W71">
        <v>20.058684819605169</v>
      </c>
      <c r="X71">
        <v>43.191930529300571</v>
      </c>
      <c r="Y71">
        <v>0</v>
      </c>
      <c r="Z71">
        <v>0</v>
      </c>
      <c r="AA71">
        <v>0</v>
      </c>
      <c r="AB71">
        <v>5.2686000000000002</v>
      </c>
      <c r="AC71">
        <v>0</v>
      </c>
      <c r="AD71">
        <v>4.0033799999999999</v>
      </c>
      <c r="AE71">
        <v>7.2375939999999996</v>
      </c>
      <c r="AF71">
        <v>6.1515000000000013</v>
      </c>
      <c r="AG71">
        <v>13.844313119999999</v>
      </c>
      <c r="AH71">
        <v>9.1502400000000002</v>
      </c>
      <c r="AI71">
        <v>0</v>
      </c>
      <c r="AJ71">
        <v>0</v>
      </c>
      <c r="AK71">
        <v>11.538180000000002</v>
      </c>
      <c r="AL71">
        <v>1.7337999999999998</v>
      </c>
      <c r="AM71">
        <v>0</v>
      </c>
      <c r="AN71">
        <v>0</v>
      </c>
      <c r="AO71">
        <v>0.90387359999999972</v>
      </c>
      <c r="AP71">
        <v>2.9256970016740036</v>
      </c>
      <c r="AQ71">
        <v>43.145960000000002</v>
      </c>
      <c r="AR71">
        <v>21.820499999999988</v>
      </c>
      <c r="AS71">
        <v>6.498800000000001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740.13634610746078</v>
      </c>
      <c r="DN71">
        <v>-7.31327521807862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254.80156235258542</v>
      </c>
      <c r="L72">
        <v>9.4195403270185647</v>
      </c>
      <c r="M72">
        <v>63.770966655439551</v>
      </c>
      <c r="N72">
        <v>0</v>
      </c>
      <c r="O72">
        <v>73.292514407416689</v>
      </c>
      <c r="P72">
        <v>20.452095808383234</v>
      </c>
      <c r="Q72">
        <v>4.3906411582213032</v>
      </c>
      <c r="R72">
        <v>18.614064856307841</v>
      </c>
      <c r="S72">
        <v>11.588920626223093</v>
      </c>
      <c r="T72">
        <v>0</v>
      </c>
      <c r="U72">
        <v>62.105413984461713</v>
      </c>
      <c r="V72">
        <v>16.914297642744895</v>
      </c>
      <c r="W72">
        <v>19.865404070432199</v>
      </c>
      <c r="X72">
        <v>43.191930529300571</v>
      </c>
      <c r="Y72">
        <v>0</v>
      </c>
      <c r="Z72">
        <v>0</v>
      </c>
      <c r="AA72">
        <v>0</v>
      </c>
      <c r="AB72">
        <v>5.2686000000000002</v>
      </c>
      <c r="AC72">
        <v>0</v>
      </c>
      <c r="AD72">
        <v>4.0033799999999999</v>
      </c>
      <c r="AE72">
        <v>7.2375939999999996</v>
      </c>
      <c r="AF72">
        <v>6.1515000000000013</v>
      </c>
      <c r="AG72">
        <v>13.844313119999999</v>
      </c>
      <c r="AH72">
        <v>16.636800000000001</v>
      </c>
      <c r="AI72">
        <v>0</v>
      </c>
      <c r="AJ72">
        <v>0</v>
      </c>
      <c r="AK72">
        <v>11.538180000000002</v>
      </c>
      <c r="AL72">
        <v>1.7337999999999998</v>
      </c>
      <c r="AM72">
        <v>0</v>
      </c>
      <c r="AN72">
        <v>0</v>
      </c>
      <c r="AO72">
        <v>0.90387359999999972</v>
      </c>
      <c r="AP72">
        <v>2.9256970016740036</v>
      </c>
      <c r="AQ72">
        <v>43.145960000000002</v>
      </c>
      <c r="AR72">
        <v>21.820499999999988</v>
      </c>
      <c r="AS72">
        <v>6.498800000000001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747.04312908543443</v>
      </c>
      <c r="DN72">
        <v>-6.9267789452255188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254.80156235258542</v>
      </c>
      <c r="L73">
        <v>9.4195403270185647</v>
      </c>
      <c r="M73">
        <v>63.770966655439551</v>
      </c>
      <c r="N73">
        <v>0</v>
      </c>
      <c r="O73">
        <v>73.292514407416689</v>
      </c>
      <c r="P73">
        <v>20.452095808383234</v>
      </c>
      <c r="Q73">
        <v>4.3906411582213032</v>
      </c>
      <c r="R73">
        <v>18.614064856307841</v>
      </c>
      <c r="S73">
        <v>11.588920626223093</v>
      </c>
      <c r="T73">
        <v>0</v>
      </c>
      <c r="U73">
        <v>62.105413984461713</v>
      </c>
      <c r="V73">
        <v>16.2418844494659</v>
      </c>
      <c r="W73">
        <v>19.865404070432199</v>
      </c>
      <c r="X73">
        <v>43.191930529300571</v>
      </c>
      <c r="Y73">
        <v>0</v>
      </c>
      <c r="Z73">
        <v>0</v>
      </c>
      <c r="AA73">
        <v>3.817089477015402</v>
      </c>
      <c r="AB73">
        <v>5.2686000000000002</v>
      </c>
      <c r="AC73">
        <v>0</v>
      </c>
      <c r="AD73">
        <v>4.0033799999999999</v>
      </c>
      <c r="AE73">
        <v>7.2375939999999996</v>
      </c>
      <c r="AF73">
        <v>6.1515000000000013</v>
      </c>
      <c r="AG73">
        <v>13.844313119999999</v>
      </c>
      <c r="AH73">
        <v>24.955200000000001</v>
      </c>
      <c r="AI73">
        <v>1.6772999999999996</v>
      </c>
      <c r="AJ73">
        <v>0</v>
      </c>
      <c r="AK73">
        <v>11.538180000000002</v>
      </c>
      <c r="AL73">
        <v>1.7337999999999998</v>
      </c>
      <c r="AM73">
        <v>2.3181839999999996</v>
      </c>
      <c r="AN73">
        <v>0</v>
      </c>
      <c r="AO73">
        <v>0.90387359999999972</v>
      </c>
      <c r="AP73">
        <v>2.9256970016740036</v>
      </c>
      <c r="AQ73">
        <v>43.145960000000002</v>
      </c>
      <c r="AR73">
        <v>8.7281999999999975</v>
      </c>
      <c r="AS73">
        <v>4.7263999999999999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739.67898127826174</v>
      </c>
      <c r="DN73">
        <v>1.0312291456837395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254.80156235258542</v>
      </c>
      <c r="L74">
        <v>9.4195403270185647</v>
      </c>
      <c r="M74">
        <v>63.770966655439551</v>
      </c>
      <c r="N74">
        <v>0</v>
      </c>
      <c r="O74">
        <v>73.292514407416689</v>
      </c>
      <c r="P74">
        <v>20.452095808383234</v>
      </c>
      <c r="Q74">
        <v>4.3906411582213032</v>
      </c>
      <c r="R74">
        <v>18.614064856307841</v>
      </c>
      <c r="S74">
        <v>11.588920626223093</v>
      </c>
      <c r="T74">
        <v>0</v>
      </c>
      <c r="U74">
        <v>62.105413984461713</v>
      </c>
      <c r="V74">
        <v>16.2418844494659</v>
      </c>
      <c r="W74">
        <v>19.865404070432199</v>
      </c>
      <c r="X74">
        <v>43.191930529300571</v>
      </c>
      <c r="Y74">
        <v>0</v>
      </c>
      <c r="Z74">
        <v>0</v>
      </c>
      <c r="AA74">
        <v>12.318788766731524</v>
      </c>
      <c r="AB74">
        <v>5.2686000000000002</v>
      </c>
      <c r="AC74">
        <v>0</v>
      </c>
      <c r="AD74">
        <v>8.0067599999999999</v>
      </c>
      <c r="AE74">
        <v>14.475187999999999</v>
      </c>
      <c r="AF74">
        <v>12.303000000000003</v>
      </c>
      <c r="AG74">
        <v>13.844313119999999</v>
      </c>
      <c r="AH74">
        <v>33.273600000000002</v>
      </c>
      <c r="AI74">
        <v>7.1810803999999981</v>
      </c>
      <c r="AJ74">
        <v>0</v>
      </c>
      <c r="AK74">
        <v>11.538180000000002</v>
      </c>
      <c r="AL74">
        <v>1.7337999999999998</v>
      </c>
      <c r="AM74">
        <v>4.6363679999999992</v>
      </c>
      <c r="AN74">
        <v>0</v>
      </c>
      <c r="AO74">
        <v>0.90387359999999972</v>
      </c>
      <c r="AP74">
        <v>2.9256970016740036</v>
      </c>
      <c r="AQ74">
        <v>43.145960000000002</v>
      </c>
      <c r="AR74">
        <v>8.7281999999999975</v>
      </c>
      <c r="AS74">
        <v>4.7263999999999999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780.37662752163351</v>
      </c>
      <c r="DN74">
        <v>2.3681205920279043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254.80156235258542</v>
      </c>
      <c r="L75">
        <v>9.4195403270185647</v>
      </c>
      <c r="M75">
        <v>63.770966655439551</v>
      </c>
      <c r="N75">
        <v>0</v>
      </c>
      <c r="O75">
        <v>73.292514407416689</v>
      </c>
      <c r="P75">
        <v>20.452095808383234</v>
      </c>
      <c r="Q75">
        <v>4.3906411582213032</v>
      </c>
      <c r="R75">
        <v>18.614064856307841</v>
      </c>
      <c r="S75">
        <v>11.588920626223093</v>
      </c>
      <c r="T75">
        <v>0</v>
      </c>
      <c r="U75">
        <v>62.105413984461713</v>
      </c>
      <c r="V75">
        <v>16.2418844494659</v>
      </c>
      <c r="W75">
        <v>19.865404070432199</v>
      </c>
      <c r="X75">
        <v>43.191930529300571</v>
      </c>
      <c r="Y75">
        <v>0</v>
      </c>
      <c r="Z75">
        <v>0</v>
      </c>
      <c r="AA75">
        <v>18.513577979793244</v>
      </c>
      <c r="AB75">
        <v>5.2686000000000002</v>
      </c>
      <c r="AC75">
        <v>0</v>
      </c>
      <c r="AD75">
        <v>12.01014</v>
      </c>
      <c r="AE75">
        <v>21.712782000000001</v>
      </c>
      <c r="AF75">
        <v>18.454499999999999</v>
      </c>
      <c r="AG75">
        <v>13.844313119999999</v>
      </c>
      <c r="AH75">
        <v>37.4328</v>
      </c>
      <c r="AI75">
        <v>14.362160799999996</v>
      </c>
      <c r="AJ75">
        <v>0</v>
      </c>
      <c r="AK75">
        <v>11.538180000000002</v>
      </c>
      <c r="AL75">
        <v>1.7337999999999998</v>
      </c>
      <c r="AM75">
        <v>4.6363679999999992</v>
      </c>
      <c r="AN75">
        <v>0</v>
      </c>
      <c r="AO75">
        <v>0.90387359999999972</v>
      </c>
      <c r="AP75">
        <v>2.9256970016740036</v>
      </c>
      <c r="AQ75">
        <v>43.145960000000002</v>
      </c>
      <c r="AR75">
        <v>8.7281999999999975</v>
      </c>
      <c r="AS75">
        <v>5.0217999999999998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814.47934083437963</v>
      </c>
      <c r="DN75">
        <v>3.488350892343556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254.80156235258542</v>
      </c>
      <c r="L76">
        <v>9.4195403270185647</v>
      </c>
      <c r="M76">
        <v>63.770966655439551</v>
      </c>
      <c r="N76">
        <v>0</v>
      </c>
      <c r="O76">
        <v>73.292514407416689</v>
      </c>
      <c r="P76">
        <v>20.452095808383234</v>
      </c>
      <c r="Q76">
        <v>4.3906411582213032</v>
      </c>
      <c r="R76">
        <v>18.614064856307841</v>
      </c>
      <c r="S76">
        <v>11.588920626223093</v>
      </c>
      <c r="T76">
        <v>0</v>
      </c>
      <c r="U76">
        <v>62.105413984461713</v>
      </c>
      <c r="V76">
        <v>16.2418844494659</v>
      </c>
      <c r="W76">
        <v>19.865404070432199</v>
      </c>
      <c r="X76">
        <v>43.191930529300571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27.066600000000005</v>
      </c>
      <c r="AG76">
        <v>13.844313119999999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1.7337999999999998</v>
      </c>
      <c r="AM76">
        <v>6.9405023999999997</v>
      </c>
      <c r="AN76">
        <v>0</v>
      </c>
      <c r="AO76">
        <v>0.90387359999999972</v>
      </c>
      <c r="AP76">
        <v>2.9256970016740036</v>
      </c>
      <c r="AQ76">
        <v>43.145960000000002</v>
      </c>
      <c r="AR76">
        <v>8.7281999999999975</v>
      </c>
      <c r="AS76">
        <v>5.0217999999999998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876.52941770864561</v>
      </c>
      <c r="DN76">
        <v>5.526351618077654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254.80156235258542</v>
      </c>
      <c r="L77">
        <v>9.4195403270185647</v>
      </c>
      <c r="M77">
        <v>63.770966655439551</v>
      </c>
      <c r="N77">
        <v>0</v>
      </c>
      <c r="O77">
        <v>73.292514407416689</v>
      </c>
      <c r="P77">
        <v>20.452095808383234</v>
      </c>
      <c r="Q77">
        <v>4.3906411582213032</v>
      </c>
      <c r="R77">
        <v>18.614064856307841</v>
      </c>
      <c r="S77">
        <v>11.588920626223093</v>
      </c>
      <c r="T77">
        <v>0</v>
      </c>
      <c r="U77">
        <v>62.105413984461713</v>
      </c>
      <c r="V77">
        <v>16.2418844494659</v>
      </c>
      <c r="W77">
        <v>19.865404070432199</v>
      </c>
      <c r="X77">
        <v>43.191930529300571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27.066600000000005</v>
      </c>
      <c r="AG77">
        <v>13.844313119999999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1.7337999999999998</v>
      </c>
      <c r="AM77">
        <v>6.9405023999999997</v>
      </c>
      <c r="AN77">
        <v>0</v>
      </c>
      <c r="AO77">
        <v>0.90387359999999972</v>
      </c>
      <c r="AP77">
        <v>2.9256970016740036</v>
      </c>
      <c r="AQ77">
        <v>43.145960000000002</v>
      </c>
      <c r="AR77">
        <v>4.8489999999999993</v>
      </c>
      <c r="AS77">
        <v>5.0217999999999998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872.77357644433403</v>
      </c>
      <c r="DN77">
        <v>5.4029928823892472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254.80156235258542</v>
      </c>
      <c r="L78">
        <v>9.4195403270185647</v>
      </c>
      <c r="M78">
        <v>63.770966655439551</v>
      </c>
      <c r="N78">
        <v>0</v>
      </c>
      <c r="O78">
        <v>73.292514407416689</v>
      </c>
      <c r="P78">
        <v>20.452095808383234</v>
      </c>
      <c r="Q78">
        <v>4.3906411582213032</v>
      </c>
      <c r="R78">
        <v>18.614064856307841</v>
      </c>
      <c r="S78">
        <v>11.588920626223093</v>
      </c>
      <c r="T78">
        <v>0</v>
      </c>
      <c r="U78">
        <v>62.105413984461713</v>
      </c>
      <c r="V78">
        <v>16.2418844494659</v>
      </c>
      <c r="W78">
        <v>19.865404070432199</v>
      </c>
      <c r="X78">
        <v>43.191930529300571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27.066600000000005</v>
      </c>
      <c r="AG78">
        <v>13.844313119999999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18.204900000000002</v>
      </c>
      <c r="AM78">
        <v>6.9405023999999997</v>
      </c>
      <c r="AN78">
        <v>0</v>
      </c>
      <c r="AO78">
        <v>0.90387359999999972</v>
      </c>
      <c r="AP78">
        <v>2.9256970016740036</v>
      </c>
      <c r="AQ78">
        <v>43.145960000000002</v>
      </c>
      <c r="AR78">
        <v>4.8489999999999993</v>
      </c>
      <c r="AS78">
        <v>5.0217999999999998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888.72089501670928</v>
      </c>
      <c r="DN78">
        <v>5.926774310014034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254.80156235258542</v>
      </c>
      <c r="L79">
        <v>9.4195403270185647</v>
      </c>
      <c r="M79">
        <v>63.770966655439551</v>
      </c>
      <c r="N79">
        <v>0</v>
      </c>
      <c r="O79">
        <v>73.292514407416689</v>
      </c>
      <c r="P79">
        <v>20.452095808383234</v>
      </c>
      <c r="Q79">
        <v>4.3906411582213032</v>
      </c>
      <c r="R79">
        <v>18.614064856307841</v>
      </c>
      <c r="S79">
        <v>11.588920626223093</v>
      </c>
      <c r="T79">
        <v>0</v>
      </c>
      <c r="U79">
        <v>62.105413984461713</v>
      </c>
      <c r="V79">
        <v>9.8512977578475347</v>
      </c>
      <c r="W79">
        <v>19.727151069211313</v>
      </c>
      <c r="X79">
        <v>43.191930529300571</v>
      </c>
      <c r="Y79">
        <v>0</v>
      </c>
      <c r="Z79">
        <v>8.5914503999999994</v>
      </c>
      <c r="AA79">
        <v>13.325112356126493</v>
      </c>
      <c r="AB79">
        <v>17.351255999999996</v>
      </c>
      <c r="AC79">
        <v>4.25068</v>
      </c>
      <c r="AD79">
        <v>16.050652800000005</v>
      </c>
      <c r="AE79">
        <v>21.712782000000001</v>
      </c>
      <c r="AF79">
        <v>27.066600000000005</v>
      </c>
      <c r="AG79">
        <v>13.844313119999999</v>
      </c>
      <c r="AH79">
        <v>61.639344000000008</v>
      </c>
      <c r="AI79">
        <v>7.1810803999999981</v>
      </c>
      <c r="AJ79">
        <v>0</v>
      </c>
      <c r="AK79">
        <v>11.538180000000002</v>
      </c>
      <c r="AL79">
        <v>52.88089999999999</v>
      </c>
      <c r="AM79">
        <v>6.9405023999999997</v>
      </c>
      <c r="AN79">
        <v>0</v>
      </c>
      <c r="AO79">
        <v>0.90387359999999972</v>
      </c>
      <c r="AP79">
        <v>2.9256970016740036</v>
      </c>
      <c r="AQ79">
        <v>43.145960000000002</v>
      </c>
      <c r="AR79">
        <v>4.8489999999999993</v>
      </c>
      <c r="AS79">
        <v>5.9079999999999995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882.33130451987245</v>
      </c>
      <c r="DN79">
        <v>28.98017909034504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254.80156235258542</v>
      </c>
      <c r="L80">
        <v>9.4195403270185647</v>
      </c>
      <c r="M80">
        <v>63.770966655439551</v>
      </c>
      <c r="N80">
        <v>0</v>
      </c>
      <c r="O80">
        <v>73.292514407416689</v>
      </c>
      <c r="P80">
        <v>20.452095808383234</v>
      </c>
      <c r="Q80">
        <v>4.3906411582213032</v>
      </c>
      <c r="R80">
        <v>18.614064856307841</v>
      </c>
      <c r="S80">
        <v>11.588920626223093</v>
      </c>
      <c r="T80">
        <v>0</v>
      </c>
      <c r="U80">
        <v>62.105413984461713</v>
      </c>
      <c r="V80">
        <v>9.8512977578475347</v>
      </c>
      <c r="W80">
        <v>19.727151069211313</v>
      </c>
      <c r="X80">
        <v>43.191930529300571</v>
      </c>
      <c r="Y80">
        <v>0</v>
      </c>
      <c r="Z80">
        <v>8.5914503999999994</v>
      </c>
      <c r="AA80">
        <v>12.353489580158937</v>
      </c>
      <c r="AB80">
        <v>17.351255999999996</v>
      </c>
      <c r="AC80">
        <v>8.5013599999999983</v>
      </c>
      <c r="AD80">
        <v>16.050652800000005</v>
      </c>
      <c r="AE80">
        <v>21.712782000000001</v>
      </c>
      <c r="AF80">
        <v>27.066600000000005</v>
      </c>
      <c r="AG80">
        <v>13.844313119999999</v>
      </c>
      <c r="AH80">
        <v>61.639344000000008</v>
      </c>
      <c r="AI80">
        <v>1.6772999999999996</v>
      </c>
      <c r="AJ80">
        <v>0</v>
      </c>
      <c r="AK80">
        <v>11.538180000000002</v>
      </c>
      <c r="AL80">
        <v>52.88089999999999</v>
      </c>
      <c r="AM80">
        <v>6.9405023999999997</v>
      </c>
      <c r="AN80">
        <v>0</v>
      </c>
      <c r="AO80">
        <v>0.90387359999999972</v>
      </c>
      <c r="AP80">
        <v>2.9256970016740036</v>
      </c>
      <c r="AQ80">
        <v>43.145960000000002</v>
      </c>
      <c r="AR80">
        <v>4.8489999999999993</v>
      </c>
      <c r="AS80">
        <v>5.9079999999999995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880.17734950932379</v>
      </c>
      <c r="DN80">
        <v>28.909410924926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254.80156235258542</v>
      </c>
      <c r="L81">
        <v>9.4195403270185647</v>
      </c>
      <c r="M81">
        <v>63.770966655439551</v>
      </c>
      <c r="N81">
        <v>0</v>
      </c>
      <c r="O81">
        <v>73.292514407416689</v>
      </c>
      <c r="P81">
        <v>20.452095808383234</v>
      </c>
      <c r="Q81">
        <v>4.3906411582213032</v>
      </c>
      <c r="R81">
        <v>18.614064856307841</v>
      </c>
      <c r="S81">
        <v>11.588920626223093</v>
      </c>
      <c r="T81">
        <v>0</v>
      </c>
      <c r="U81">
        <v>62.105413984461713</v>
      </c>
      <c r="V81">
        <v>7.5428324757004006</v>
      </c>
      <c r="W81">
        <v>19.727151069211313</v>
      </c>
      <c r="X81">
        <v>43.194819871862201</v>
      </c>
      <c r="Y81">
        <v>0</v>
      </c>
      <c r="Z81">
        <v>2.8638167999999999</v>
      </c>
      <c r="AA81">
        <v>12.33960925478797</v>
      </c>
      <c r="AB81">
        <v>17.351255999999996</v>
      </c>
      <c r="AC81">
        <v>8.5013599999999983</v>
      </c>
      <c r="AD81">
        <v>16.050652800000005</v>
      </c>
      <c r="AE81">
        <v>21.712782000000001</v>
      </c>
      <c r="AF81">
        <v>27.066600000000005</v>
      </c>
      <c r="AG81">
        <v>13.844313119999999</v>
      </c>
      <c r="AH81">
        <v>61.639344000000008</v>
      </c>
      <c r="AI81">
        <v>0</v>
      </c>
      <c r="AJ81">
        <v>0</v>
      </c>
      <c r="AK81">
        <v>11.538180000000002</v>
      </c>
      <c r="AL81">
        <v>52.88089999999999</v>
      </c>
      <c r="AM81">
        <v>6.9405023999999997</v>
      </c>
      <c r="AN81">
        <v>0</v>
      </c>
      <c r="AO81">
        <v>0.90387359999999972</v>
      </c>
      <c r="AP81">
        <v>2.9256970016740036</v>
      </c>
      <c r="AQ81">
        <v>43.145960000000002</v>
      </c>
      <c r="AR81">
        <v>5.8187999999999986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872.27316890439909</v>
      </c>
      <c r="DN81">
        <v>28.649801664894344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254.80156235258542</v>
      </c>
      <c r="L82">
        <v>9.4195403270185647</v>
      </c>
      <c r="M82">
        <v>63.770966655439551</v>
      </c>
      <c r="N82">
        <v>0</v>
      </c>
      <c r="O82">
        <v>73.292514407416689</v>
      </c>
      <c r="P82">
        <v>20.452095808383234</v>
      </c>
      <c r="Q82">
        <v>4.3906411582213032</v>
      </c>
      <c r="R82">
        <v>18.614064856307841</v>
      </c>
      <c r="S82">
        <v>11.588920626223093</v>
      </c>
      <c r="T82">
        <v>0</v>
      </c>
      <c r="U82">
        <v>62.105413984461713</v>
      </c>
      <c r="V82">
        <v>7.5428324757004006</v>
      </c>
      <c r="W82">
        <v>19.727151069211313</v>
      </c>
      <c r="X82">
        <v>43.194819871862201</v>
      </c>
      <c r="Y82">
        <v>0</v>
      </c>
      <c r="Z82">
        <v>2.8638167999999999</v>
      </c>
      <c r="AA82">
        <v>12.342385319862164</v>
      </c>
      <c r="AB82">
        <v>17.351255999999996</v>
      </c>
      <c r="AC82">
        <v>8.5013599999999983</v>
      </c>
      <c r="AD82">
        <v>16.050652800000005</v>
      </c>
      <c r="AE82">
        <v>21.712782000000001</v>
      </c>
      <c r="AF82">
        <v>27.066600000000005</v>
      </c>
      <c r="AG82">
        <v>13.844313119999999</v>
      </c>
      <c r="AH82">
        <v>61.639344000000008</v>
      </c>
      <c r="AI82">
        <v>0</v>
      </c>
      <c r="AJ82">
        <v>0</v>
      </c>
      <c r="AK82">
        <v>11.538180000000002</v>
      </c>
      <c r="AL82">
        <v>52.88089999999999</v>
      </c>
      <c r="AM82">
        <v>6.9405023999999997</v>
      </c>
      <c r="AN82">
        <v>0</v>
      </c>
      <c r="AO82">
        <v>0.90387359999999972</v>
      </c>
      <c r="AP82">
        <v>2.9256970016740036</v>
      </c>
      <c r="AQ82">
        <v>43.145960000000002</v>
      </c>
      <c r="AR82">
        <v>22.547849999999993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888.47292256352466</v>
      </c>
      <c r="DN82">
        <v>29.18187407084292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254.80156235258542</v>
      </c>
      <c r="L83">
        <v>9.4195403270185647</v>
      </c>
      <c r="M83">
        <v>63.770966655439551</v>
      </c>
      <c r="N83">
        <v>0</v>
      </c>
      <c r="O83">
        <v>73.292514407416689</v>
      </c>
      <c r="P83">
        <v>20.452095808383234</v>
      </c>
      <c r="Q83">
        <v>4.3906411582213032</v>
      </c>
      <c r="R83">
        <v>18.614064856307841</v>
      </c>
      <c r="S83">
        <v>11.588920626223093</v>
      </c>
      <c r="T83">
        <v>0</v>
      </c>
      <c r="U83">
        <v>62.105413984461713</v>
      </c>
      <c r="V83">
        <v>7.5428324757004006</v>
      </c>
      <c r="W83">
        <v>19.727151069211313</v>
      </c>
      <c r="X83">
        <v>43.194819871862201</v>
      </c>
      <c r="Y83">
        <v>0</v>
      </c>
      <c r="Z83">
        <v>2.8638167999999999</v>
      </c>
      <c r="AA83">
        <v>12.342385319862164</v>
      </c>
      <c r="AB83">
        <v>17.351255999999996</v>
      </c>
      <c r="AC83">
        <v>8.5013599999999983</v>
      </c>
      <c r="AD83">
        <v>16.050652800000005</v>
      </c>
      <c r="AE83">
        <v>21.712782000000001</v>
      </c>
      <c r="AF83">
        <v>27.066600000000005</v>
      </c>
      <c r="AG83">
        <v>13.844313119999999</v>
      </c>
      <c r="AH83">
        <v>61.639344000000008</v>
      </c>
      <c r="AI83">
        <v>0</v>
      </c>
      <c r="AJ83">
        <v>0</v>
      </c>
      <c r="AK83">
        <v>11.538180000000002</v>
      </c>
      <c r="AL83">
        <v>18.204900000000002</v>
      </c>
      <c r="AM83">
        <v>6.9405023999999997</v>
      </c>
      <c r="AN83">
        <v>0</v>
      </c>
      <c r="AO83">
        <v>0.90387359999999972</v>
      </c>
      <c r="AP83">
        <v>2.9256970016740036</v>
      </c>
      <c r="AQ83">
        <v>43.145960000000002</v>
      </c>
      <c r="AR83">
        <v>22.547849999999993</v>
      </c>
      <c r="AS83">
        <v>9.7481999999999971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858.04568865433635</v>
      </c>
      <c r="DN83">
        <v>28.18250798003114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254.80156235258542</v>
      </c>
      <c r="L84">
        <v>9.4195403270185647</v>
      </c>
      <c r="M84">
        <v>63.770966655439551</v>
      </c>
      <c r="N84">
        <v>0</v>
      </c>
      <c r="O84">
        <v>73.292514407416689</v>
      </c>
      <c r="P84">
        <v>20.452095808383234</v>
      </c>
      <c r="Q84">
        <v>4.3906411582213032</v>
      </c>
      <c r="R84">
        <v>18.614064856307841</v>
      </c>
      <c r="S84">
        <v>11.588920626223093</v>
      </c>
      <c r="T84">
        <v>0</v>
      </c>
      <c r="U84">
        <v>62.105413984461713</v>
      </c>
      <c r="V84">
        <v>7.5428324757004006</v>
      </c>
      <c r="W84">
        <v>19.727151069211313</v>
      </c>
      <c r="X84">
        <v>43.194819871862201</v>
      </c>
      <c r="Y84">
        <v>0</v>
      </c>
      <c r="Z84">
        <v>0</v>
      </c>
      <c r="AA84">
        <v>12.342385319862164</v>
      </c>
      <c r="AB84">
        <v>11.532379999999998</v>
      </c>
      <c r="AC84">
        <v>0</v>
      </c>
      <c r="AD84">
        <v>12.01014</v>
      </c>
      <c r="AE84">
        <v>21.712782000000001</v>
      </c>
      <c r="AF84">
        <v>18.454499999999999</v>
      </c>
      <c r="AG84">
        <v>13.844313119999999</v>
      </c>
      <c r="AH84">
        <v>39.761951999999987</v>
      </c>
      <c r="AI84">
        <v>0</v>
      </c>
      <c r="AJ84">
        <v>0</v>
      </c>
      <c r="AK84">
        <v>11.538180000000002</v>
      </c>
      <c r="AL84">
        <v>9.9693499999999986</v>
      </c>
      <c r="AM84">
        <v>6.9405023999999997</v>
      </c>
      <c r="AN84">
        <v>0</v>
      </c>
      <c r="AO84">
        <v>0.90387359999999972</v>
      </c>
      <c r="AP84">
        <v>2.9256970016740036</v>
      </c>
      <c r="AQ84">
        <v>43.145960000000002</v>
      </c>
      <c r="AR84">
        <v>4.8489999999999993</v>
      </c>
      <c r="AS84">
        <v>9.7481999999999971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782.86645280629921</v>
      </c>
      <c r="DN84">
        <v>25.71328622806822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254.80156235258542</v>
      </c>
      <c r="L85">
        <v>9.4195403270185647</v>
      </c>
      <c r="M85">
        <v>63.770966655439551</v>
      </c>
      <c r="N85">
        <v>0</v>
      </c>
      <c r="O85">
        <v>73.292514407416689</v>
      </c>
      <c r="P85">
        <v>20.452095808383234</v>
      </c>
      <c r="Q85">
        <v>4.3906411582213032</v>
      </c>
      <c r="R85">
        <v>18.614064856307841</v>
      </c>
      <c r="S85">
        <v>11.588920626223093</v>
      </c>
      <c r="T85">
        <v>0</v>
      </c>
      <c r="U85">
        <v>62.105413984461713</v>
      </c>
      <c r="V85">
        <v>7.5428324757004006</v>
      </c>
      <c r="W85">
        <v>19.727151069211313</v>
      </c>
      <c r="X85">
        <v>43.194819871862201</v>
      </c>
      <c r="Y85">
        <v>0</v>
      </c>
      <c r="Z85">
        <v>0</v>
      </c>
      <c r="AA85">
        <v>6.1420439766520536</v>
      </c>
      <c r="AB85">
        <v>5.2686000000000002</v>
      </c>
      <c r="AC85">
        <v>0</v>
      </c>
      <c r="AD85">
        <v>8.0067599999999999</v>
      </c>
      <c r="AE85">
        <v>14.475187999999999</v>
      </c>
      <c r="AF85">
        <v>12.303000000000003</v>
      </c>
      <c r="AG85">
        <v>13.844313119999999</v>
      </c>
      <c r="AH85">
        <v>33.273600000000002</v>
      </c>
      <c r="AI85">
        <v>0</v>
      </c>
      <c r="AJ85">
        <v>0</v>
      </c>
      <c r="AK85">
        <v>11.538180000000002</v>
      </c>
      <c r="AL85">
        <v>9.9693499999999986</v>
      </c>
      <c r="AM85">
        <v>4.6363679999999992</v>
      </c>
      <c r="AN85">
        <v>0</v>
      </c>
      <c r="AO85">
        <v>1.1621231999999997</v>
      </c>
      <c r="AP85">
        <v>2.9256970016740036</v>
      </c>
      <c r="AQ85">
        <v>43.145960000000002</v>
      </c>
      <c r="AR85">
        <v>3.8791999999999995</v>
      </c>
      <c r="AS85">
        <v>9.7481999999999971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744.75762906255818</v>
      </c>
      <c r="DN85">
        <v>24.461477828599136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254.80156235258542</v>
      </c>
      <c r="L86">
        <v>9.4195403270185647</v>
      </c>
      <c r="M86">
        <v>63.770966655439551</v>
      </c>
      <c r="N86">
        <v>0</v>
      </c>
      <c r="O86">
        <v>73.292514407416689</v>
      </c>
      <c r="P86">
        <v>20.452095808383234</v>
      </c>
      <c r="Q86">
        <v>4.3906411582213032</v>
      </c>
      <c r="R86">
        <v>18.614064856307841</v>
      </c>
      <c r="S86">
        <v>11.588920626223093</v>
      </c>
      <c r="T86">
        <v>0</v>
      </c>
      <c r="U86">
        <v>62.105413984461713</v>
      </c>
      <c r="V86">
        <v>7.5428324757004006</v>
      </c>
      <c r="W86">
        <v>19.727151069211313</v>
      </c>
      <c r="X86">
        <v>43.194819871862201</v>
      </c>
      <c r="Y86">
        <v>0</v>
      </c>
      <c r="Z86">
        <v>0</v>
      </c>
      <c r="AA86">
        <v>0</v>
      </c>
      <c r="AB86">
        <v>5.2686000000000002</v>
      </c>
      <c r="AC86">
        <v>0</v>
      </c>
      <c r="AD86">
        <v>4.0033799999999999</v>
      </c>
      <c r="AE86">
        <v>14.475187999999999</v>
      </c>
      <c r="AF86">
        <v>12.303000000000003</v>
      </c>
      <c r="AG86">
        <v>13.844313119999999</v>
      </c>
      <c r="AH86">
        <v>24.955200000000001</v>
      </c>
      <c r="AI86">
        <v>0</v>
      </c>
      <c r="AJ86">
        <v>0</v>
      </c>
      <c r="AK86">
        <v>11.538180000000002</v>
      </c>
      <c r="AL86">
        <v>9.9693499999999986</v>
      </c>
      <c r="AM86">
        <v>4.6363679999999992</v>
      </c>
      <c r="AN86">
        <v>0</v>
      </c>
      <c r="AO86">
        <v>1.1621231999999997</v>
      </c>
      <c r="AP86">
        <v>2.9256970016740036</v>
      </c>
      <c r="AQ86">
        <v>43.145960000000002</v>
      </c>
      <c r="AR86">
        <v>3.8791999999999995</v>
      </c>
      <c r="AS86">
        <v>9.7481999999999971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726.88109398992026</v>
      </c>
      <c r="DN86">
        <v>23.874188924584999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254.80156235258542</v>
      </c>
      <c r="L87">
        <v>9.4195403270185647</v>
      </c>
      <c r="M87">
        <v>63.770966655439551</v>
      </c>
      <c r="N87">
        <v>0</v>
      </c>
      <c r="O87">
        <v>73.292514407416689</v>
      </c>
      <c r="P87">
        <v>20.452095808383234</v>
      </c>
      <c r="Q87">
        <v>4.3906411582213032</v>
      </c>
      <c r="R87">
        <v>18.614064856307841</v>
      </c>
      <c r="S87">
        <v>11.588920626223093</v>
      </c>
      <c r="T87">
        <v>0</v>
      </c>
      <c r="U87">
        <v>62.105413984461713</v>
      </c>
      <c r="V87">
        <v>7.5428324757004006</v>
      </c>
      <c r="W87">
        <v>19.727151069211313</v>
      </c>
      <c r="X87">
        <v>43.194819871862201</v>
      </c>
      <c r="Y87">
        <v>0</v>
      </c>
      <c r="Z87">
        <v>0</v>
      </c>
      <c r="AA87">
        <v>0</v>
      </c>
      <c r="AB87">
        <v>5.2686000000000002</v>
      </c>
      <c r="AC87">
        <v>0</v>
      </c>
      <c r="AD87">
        <v>0.58020000000000005</v>
      </c>
      <c r="AE87">
        <v>14.475187999999999</v>
      </c>
      <c r="AF87">
        <v>12.303000000000003</v>
      </c>
      <c r="AG87">
        <v>13.844313119999999</v>
      </c>
      <c r="AH87">
        <v>16.636800000000001</v>
      </c>
      <c r="AI87">
        <v>0</v>
      </c>
      <c r="AJ87">
        <v>0</v>
      </c>
      <c r="AK87">
        <v>11.538180000000002</v>
      </c>
      <c r="AL87">
        <v>9.9693499999999986</v>
      </c>
      <c r="AM87">
        <v>2.3181839999999996</v>
      </c>
      <c r="AN87">
        <v>0</v>
      </c>
      <c r="AO87">
        <v>1.1621231999999997</v>
      </c>
      <c r="AP87">
        <v>2.5318531745255801</v>
      </c>
      <c r="AQ87">
        <v>43.145960000000002</v>
      </c>
      <c r="AR87">
        <v>3.8791999999999995</v>
      </c>
      <c r="AS87">
        <v>9.7481999999999971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712.88713397159563</v>
      </c>
      <c r="DN87">
        <v>23.414541115761153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254.80156235258542</v>
      </c>
      <c r="L88">
        <v>9.4197588764243445</v>
      </c>
      <c r="M88">
        <v>63.770966655439551</v>
      </c>
      <c r="N88">
        <v>0</v>
      </c>
      <c r="O88">
        <v>73.292514407416689</v>
      </c>
      <c r="P88">
        <v>20.452095808383234</v>
      </c>
      <c r="Q88">
        <v>4.3906411582213032</v>
      </c>
      <c r="R88">
        <v>18.614064856307841</v>
      </c>
      <c r="S88">
        <v>11.588920626223093</v>
      </c>
      <c r="T88">
        <v>0</v>
      </c>
      <c r="U88">
        <v>62.105413984461713</v>
      </c>
      <c r="V88">
        <v>7.5428324757004006</v>
      </c>
      <c r="W88">
        <v>19.727151069211313</v>
      </c>
      <c r="X88">
        <v>43.194819871862201</v>
      </c>
      <c r="Y88">
        <v>0</v>
      </c>
      <c r="Z88">
        <v>0</v>
      </c>
      <c r="AA88">
        <v>0</v>
      </c>
      <c r="AB88">
        <v>5.2686000000000002</v>
      </c>
      <c r="AC88">
        <v>0</v>
      </c>
      <c r="AD88">
        <v>0.58020000000000005</v>
      </c>
      <c r="AE88">
        <v>14.475187999999999</v>
      </c>
      <c r="AF88">
        <v>6.1515000000000013</v>
      </c>
      <c r="AG88">
        <v>13.844313119999999</v>
      </c>
      <c r="AH88">
        <v>9.1502400000000002</v>
      </c>
      <c r="AI88">
        <v>0</v>
      </c>
      <c r="AJ88">
        <v>0</v>
      </c>
      <c r="AK88">
        <v>11.538180000000002</v>
      </c>
      <c r="AL88">
        <v>9.9693499999999986</v>
      </c>
      <c r="AM88">
        <v>2.2245200000000001</v>
      </c>
      <c r="AN88">
        <v>0</v>
      </c>
      <c r="AO88">
        <v>1.1621231999999997</v>
      </c>
      <c r="AP88">
        <v>2.5318531745255801</v>
      </c>
      <c r="AQ88">
        <v>43.145960000000002</v>
      </c>
      <c r="AR88">
        <v>3.8791999999999995</v>
      </c>
      <c r="AS88">
        <v>9.7481999999999971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699.59229021032877</v>
      </c>
      <c r="DN88">
        <v>22.977879426434125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254.80156235258542</v>
      </c>
      <c r="L89">
        <v>9.4197588764243445</v>
      </c>
      <c r="M89">
        <v>63.770966655439551</v>
      </c>
      <c r="N89">
        <v>0</v>
      </c>
      <c r="O89">
        <v>73.292514407416689</v>
      </c>
      <c r="P89">
        <v>20.452095808383234</v>
      </c>
      <c r="Q89">
        <v>4.3906411582213032</v>
      </c>
      <c r="R89">
        <v>18.614064856307841</v>
      </c>
      <c r="S89">
        <v>11.588920626223093</v>
      </c>
      <c r="T89">
        <v>0</v>
      </c>
      <c r="U89">
        <v>62.105413984461713</v>
      </c>
      <c r="V89">
        <v>7.5428324757004006</v>
      </c>
      <c r="W89">
        <v>19.727151069211313</v>
      </c>
      <c r="X89">
        <v>43.194819871862201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0.58020000000000005</v>
      </c>
      <c r="AE89">
        <v>14.475187999999999</v>
      </c>
      <c r="AF89">
        <v>6.1515000000000013</v>
      </c>
      <c r="AG89">
        <v>13.844313119999999</v>
      </c>
      <c r="AH89">
        <v>9.1502400000000002</v>
      </c>
      <c r="AI89">
        <v>0</v>
      </c>
      <c r="AJ89">
        <v>0</v>
      </c>
      <c r="AK89">
        <v>11.538180000000002</v>
      </c>
      <c r="AL89">
        <v>9.9693499999999986</v>
      </c>
      <c r="AM89">
        <v>2.10744</v>
      </c>
      <c r="AN89">
        <v>0</v>
      </c>
      <c r="AO89">
        <v>1.1621231999999997</v>
      </c>
      <c r="AP89">
        <v>2.5318531745255801</v>
      </c>
      <c r="AQ89">
        <v>41.617510000000003</v>
      </c>
      <c r="AR89">
        <v>22.547849999999993</v>
      </c>
      <c r="AS89">
        <v>9.7481999999999971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710.97301679053612</v>
      </c>
      <c r="DN89">
        <v>23.351672846226837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254.80156235258542</v>
      </c>
      <c r="L90">
        <v>9.4197588764243445</v>
      </c>
      <c r="M90">
        <v>63.770966655439551</v>
      </c>
      <c r="N90">
        <v>0</v>
      </c>
      <c r="O90">
        <v>73.292514407416689</v>
      </c>
      <c r="P90">
        <v>20.452095808383234</v>
      </c>
      <c r="Q90">
        <v>4.3906411582213032</v>
      </c>
      <c r="R90">
        <v>18.614064856307841</v>
      </c>
      <c r="S90">
        <v>11.588920626223093</v>
      </c>
      <c r="T90">
        <v>0</v>
      </c>
      <c r="U90">
        <v>62.105413984461713</v>
      </c>
      <c r="V90">
        <v>7.5428324757004006</v>
      </c>
      <c r="W90">
        <v>19.727151069211313</v>
      </c>
      <c r="X90">
        <v>43.194819871862201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0.58020000000000005</v>
      </c>
      <c r="AE90">
        <v>14.475187999999999</v>
      </c>
      <c r="AF90">
        <v>6.1515000000000013</v>
      </c>
      <c r="AG90">
        <v>13.844313119999999</v>
      </c>
      <c r="AH90">
        <v>9.1502400000000002</v>
      </c>
      <c r="AI90">
        <v>0</v>
      </c>
      <c r="AJ90">
        <v>0</v>
      </c>
      <c r="AK90">
        <v>11.538180000000002</v>
      </c>
      <c r="AL90">
        <v>9.9693499999999986</v>
      </c>
      <c r="AM90">
        <v>0</v>
      </c>
      <c r="AN90">
        <v>0</v>
      </c>
      <c r="AO90">
        <v>1.1621231999999997</v>
      </c>
      <c r="AP90">
        <v>2.5318531745255801</v>
      </c>
      <c r="AQ90">
        <v>32.315800000000003</v>
      </c>
      <c r="AR90">
        <v>22.547849999999993</v>
      </c>
      <c r="AS90">
        <v>9.7481999999999971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699.92667769216666</v>
      </c>
      <c r="DN90">
        <v>22.988861944596188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254.80156235258542</v>
      </c>
      <c r="L91">
        <v>9.4195403270185647</v>
      </c>
      <c r="M91">
        <v>63.770966655439551</v>
      </c>
      <c r="N91">
        <v>0</v>
      </c>
      <c r="O91">
        <v>73.292514407416689</v>
      </c>
      <c r="P91">
        <v>20.452095808383234</v>
      </c>
      <c r="Q91">
        <v>4.3906411582213032</v>
      </c>
      <c r="R91">
        <v>18.614064856307841</v>
      </c>
      <c r="S91">
        <v>11.588920626223093</v>
      </c>
      <c r="T91">
        <v>0</v>
      </c>
      <c r="U91">
        <v>62.105413984461713</v>
      </c>
      <c r="V91">
        <v>7.5428324757004006</v>
      </c>
      <c r="W91">
        <v>19.727151069211313</v>
      </c>
      <c r="X91">
        <v>43.194819871862201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0.58020000000000005</v>
      </c>
      <c r="AE91">
        <v>14.475187999999999</v>
      </c>
      <c r="AF91">
        <v>6.1515000000000013</v>
      </c>
      <c r="AG91">
        <v>13.844313119999999</v>
      </c>
      <c r="AH91">
        <v>9.1502400000000002</v>
      </c>
      <c r="AI91">
        <v>0</v>
      </c>
      <c r="AJ91">
        <v>0</v>
      </c>
      <c r="AK91">
        <v>11.538180000000002</v>
      </c>
      <c r="AL91">
        <v>9.9693499999999986</v>
      </c>
      <c r="AM91">
        <v>0</v>
      </c>
      <c r="AN91">
        <v>0</v>
      </c>
      <c r="AO91">
        <v>1.1621231999999997</v>
      </c>
      <c r="AP91">
        <v>2.3630629628905413</v>
      </c>
      <c r="AQ91">
        <v>32.315800000000003</v>
      </c>
      <c r="AR91">
        <v>5.8187999999999986</v>
      </c>
      <c r="AS91">
        <v>5.9079999999999995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679.84790547919329</v>
      </c>
      <c r="DN91">
        <v>22.329375396528722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254.80156235258542</v>
      </c>
      <c r="L92">
        <v>9.4195403270185647</v>
      </c>
      <c r="M92">
        <v>63.770966655439551</v>
      </c>
      <c r="N92">
        <v>0</v>
      </c>
      <c r="O92">
        <v>73.292514407416689</v>
      </c>
      <c r="P92">
        <v>20.452095808383234</v>
      </c>
      <c r="Q92">
        <v>4.3906411582213032</v>
      </c>
      <c r="R92">
        <v>18.614064856307841</v>
      </c>
      <c r="S92">
        <v>11.588920626223093</v>
      </c>
      <c r="T92">
        <v>0</v>
      </c>
      <c r="U92">
        <v>62.105413984461713</v>
      </c>
      <c r="V92">
        <v>7.5428324757004006</v>
      </c>
      <c r="W92">
        <v>19.727151069211313</v>
      </c>
      <c r="X92">
        <v>43.194819871862201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0.58020000000000005</v>
      </c>
      <c r="AE92">
        <v>14.475187999999999</v>
      </c>
      <c r="AF92">
        <v>6.1515000000000013</v>
      </c>
      <c r="AG92">
        <v>13.844313119999999</v>
      </c>
      <c r="AH92">
        <v>9.1502400000000002</v>
      </c>
      <c r="AI92">
        <v>0</v>
      </c>
      <c r="AJ92">
        <v>0</v>
      </c>
      <c r="AK92">
        <v>11.538180000000002</v>
      </c>
      <c r="AL92">
        <v>9.9693499999999986</v>
      </c>
      <c r="AM92">
        <v>0</v>
      </c>
      <c r="AN92">
        <v>0</v>
      </c>
      <c r="AO92">
        <v>1.1621231999999997</v>
      </c>
      <c r="AP92">
        <v>2.3630629628905413</v>
      </c>
      <c r="AQ92">
        <v>32.315800000000003</v>
      </c>
      <c r="AR92">
        <v>4.8489999999999993</v>
      </c>
      <c r="AS92">
        <v>5.9079999999999995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678.90894494350493</v>
      </c>
      <c r="DN92">
        <v>22.298535932217124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254.80156235258542</v>
      </c>
      <c r="L93">
        <v>9.4197588764243445</v>
      </c>
      <c r="M93">
        <v>63.770966655439551</v>
      </c>
      <c r="N93">
        <v>0</v>
      </c>
      <c r="O93">
        <v>73.292514407416689</v>
      </c>
      <c r="P93">
        <v>20.452095808383234</v>
      </c>
      <c r="Q93">
        <v>4.3906411582213032</v>
      </c>
      <c r="R93">
        <v>18.614064856307841</v>
      </c>
      <c r="S93">
        <v>11.588920626223093</v>
      </c>
      <c r="T93">
        <v>0</v>
      </c>
      <c r="U93">
        <v>62.105413984461713</v>
      </c>
      <c r="V93">
        <v>7.5428324757004006</v>
      </c>
      <c r="W93">
        <v>19.727151069211313</v>
      </c>
      <c r="X93">
        <v>43.194819871862201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0.58020000000000005</v>
      </c>
      <c r="AE93">
        <v>14.475187999999999</v>
      </c>
      <c r="AF93">
        <v>6.1515000000000013</v>
      </c>
      <c r="AG93">
        <v>13.844313119999999</v>
      </c>
      <c r="AH93">
        <v>9.1502400000000002</v>
      </c>
      <c r="AI93">
        <v>0</v>
      </c>
      <c r="AJ93">
        <v>0</v>
      </c>
      <c r="AK93">
        <v>11.538180000000002</v>
      </c>
      <c r="AL93">
        <v>1.7337999999999998</v>
      </c>
      <c r="AM93">
        <v>0</v>
      </c>
      <c r="AN93">
        <v>0</v>
      </c>
      <c r="AO93">
        <v>1.1621231999999997</v>
      </c>
      <c r="AP93">
        <v>2.3630629628905413</v>
      </c>
      <c r="AQ93">
        <v>23.581800000000005</v>
      </c>
      <c r="AR93">
        <v>3.8791999999999995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660.11024641196195</v>
      </c>
      <c r="DN93">
        <v>21.681103013165988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254.80156235258542</v>
      </c>
      <c r="L94">
        <v>9.4197588764243445</v>
      </c>
      <c r="M94">
        <v>63.770966655439551</v>
      </c>
      <c r="N94">
        <v>0</v>
      </c>
      <c r="O94">
        <v>73.292514407416689</v>
      </c>
      <c r="P94">
        <v>20.452095808383234</v>
      </c>
      <c r="Q94">
        <v>4.3906411582213032</v>
      </c>
      <c r="R94">
        <v>18.614064856307841</v>
      </c>
      <c r="S94">
        <v>11.588920626223093</v>
      </c>
      <c r="T94">
        <v>0</v>
      </c>
      <c r="U94">
        <v>62.105413984461713</v>
      </c>
      <c r="V94">
        <v>7.5428324757004006</v>
      </c>
      <c r="W94">
        <v>19.727151069211313</v>
      </c>
      <c r="X94">
        <v>43.194819871862201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0.58020000000000005</v>
      </c>
      <c r="AE94">
        <v>14.475187999999999</v>
      </c>
      <c r="AF94">
        <v>6.1515000000000013</v>
      </c>
      <c r="AG94">
        <v>13.844313119999999</v>
      </c>
      <c r="AH94">
        <v>9.1502400000000002</v>
      </c>
      <c r="AI94">
        <v>0</v>
      </c>
      <c r="AJ94">
        <v>0</v>
      </c>
      <c r="AK94">
        <v>11.538180000000002</v>
      </c>
      <c r="AL94">
        <v>1.7337999999999998</v>
      </c>
      <c r="AM94">
        <v>0</v>
      </c>
      <c r="AN94">
        <v>0</v>
      </c>
      <c r="AO94">
        <v>1.1621231999999997</v>
      </c>
      <c r="AP94">
        <v>2.3630629628905413</v>
      </c>
      <c r="AQ94">
        <v>21.572980000000001</v>
      </c>
      <c r="AR94">
        <v>3.8791999999999995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658.16530661069203</v>
      </c>
      <c r="DN94">
        <v>21.617222814435827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254.80156235258542</v>
      </c>
      <c r="L95">
        <v>9.4197128361563767</v>
      </c>
      <c r="M95">
        <v>63.770966655439551</v>
      </c>
      <c r="N95">
        <v>0</v>
      </c>
      <c r="O95">
        <v>73.292514407416689</v>
      </c>
      <c r="P95">
        <v>20.452095808383234</v>
      </c>
      <c r="Q95">
        <v>4.3906411582213032</v>
      </c>
      <c r="R95">
        <v>18.614064856307841</v>
      </c>
      <c r="S95">
        <v>11.588920626223093</v>
      </c>
      <c r="T95">
        <v>0</v>
      </c>
      <c r="U95">
        <v>62.105413984461713</v>
      </c>
      <c r="V95">
        <v>7.5428324757004006</v>
      </c>
      <c r="W95">
        <v>19.727151069211313</v>
      </c>
      <c r="X95">
        <v>43.194819871862201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14.475187999999999</v>
      </c>
      <c r="AF95">
        <v>6.1515000000000013</v>
      </c>
      <c r="AG95">
        <v>13.844313119999999</v>
      </c>
      <c r="AH95">
        <v>9.1502400000000002</v>
      </c>
      <c r="AI95">
        <v>0</v>
      </c>
      <c r="AJ95">
        <v>0</v>
      </c>
      <c r="AK95">
        <v>11.538180000000002</v>
      </c>
      <c r="AL95">
        <v>1.7337999999999998</v>
      </c>
      <c r="AM95">
        <v>0</v>
      </c>
      <c r="AN95">
        <v>0</v>
      </c>
      <c r="AO95">
        <v>1.1621231999999997</v>
      </c>
      <c r="AP95">
        <v>2.3630629628905413</v>
      </c>
      <c r="AQ95">
        <v>21.572980000000001</v>
      </c>
      <c r="AR95">
        <v>3.8791999999999995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658.165262034899</v>
      </c>
      <c r="DN95">
        <v>21.617221349960872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254.80156235258542</v>
      </c>
      <c r="L96">
        <v>9.4197128361563767</v>
      </c>
      <c r="M96">
        <v>63.770966655439551</v>
      </c>
      <c r="N96">
        <v>0</v>
      </c>
      <c r="O96">
        <v>73.292514407416689</v>
      </c>
      <c r="P96">
        <v>20.452095808383234</v>
      </c>
      <c r="Q96">
        <v>4.3906411582213032</v>
      </c>
      <c r="R96">
        <v>18.614064856307841</v>
      </c>
      <c r="S96">
        <v>11.588920626223093</v>
      </c>
      <c r="T96">
        <v>0</v>
      </c>
      <c r="U96">
        <v>62.105413984461713</v>
      </c>
      <c r="V96">
        <v>7.5428324757004006</v>
      </c>
      <c r="W96">
        <v>19.727151069211313</v>
      </c>
      <c r="X96">
        <v>43.194819871862201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14.475187999999999</v>
      </c>
      <c r="AF96">
        <v>6.1515000000000013</v>
      </c>
      <c r="AG96">
        <v>13.844313119999999</v>
      </c>
      <c r="AH96">
        <v>9.1502400000000002</v>
      </c>
      <c r="AI96">
        <v>0</v>
      </c>
      <c r="AJ96">
        <v>0</v>
      </c>
      <c r="AK96">
        <v>11.538180000000002</v>
      </c>
      <c r="AL96">
        <v>1.7337999999999998</v>
      </c>
      <c r="AM96">
        <v>0</v>
      </c>
      <c r="AN96">
        <v>0</v>
      </c>
      <c r="AO96">
        <v>1.1621231999999997</v>
      </c>
      <c r="AP96">
        <v>2.3630629628905413</v>
      </c>
      <c r="AQ96">
        <v>21.572980000000001</v>
      </c>
      <c r="AR96">
        <v>3.8791999999999995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658.165262034899</v>
      </c>
      <c r="DN96">
        <v>21.617221349960872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254.80156235258542</v>
      </c>
      <c r="L97">
        <v>9.4197128361563767</v>
      </c>
      <c r="M97">
        <v>63.770966655439551</v>
      </c>
      <c r="N97">
        <v>0</v>
      </c>
      <c r="O97">
        <v>73.292514407416689</v>
      </c>
      <c r="P97">
        <v>20.452095808383234</v>
      </c>
      <c r="Q97">
        <v>4.3906411582213032</v>
      </c>
      <c r="R97">
        <v>18.614064856307841</v>
      </c>
      <c r="S97">
        <v>11.588920626223093</v>
      </c>
      <c r="T97">
        <v>0</v>
      </c>
      <c r="U97">
        <v>62.105413984461713</v>
      </c>
      <c r="V97">
        <v>7.5428324757004006</v>
      </c>
      <c r="W97">
        <v>19.727151069211313</v>
      </c>
      <c r="X97">
        <v>43.194819871862201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14.475187999999999</v>
      </c>
      <c r="AF97">
        <v>6.1515000000000013</v>
      </c>
      <c r="AG97">
        <v>13.844313119999999</v>
      </c>
      <c r="AH97">
        <v>9.1502400000000002</v>
      </c>
      <c r="AI97">
        <v>0</v>
      </c>
      <c r="AJ97">
        <v>0</v>
      </c>
      <c r="AK97">
        <v>11.538180000000002</v>
      </c>
      <c r="AL97">
        <v>1.7337999999999998</v>
      </c>
      <c r="AM97">
        <v>0</v>
      </c>
      <c r="AN97">
        <v>0</v>
      </c>
      <c r="AO97">
        <v>1.1621231999999997</v>
      </c>
      <c r="AP97">
        <v>2.2505361551338487</v>
      </c>
      <c r="AQ97">
        <v>21.572980000000001</v>
      </c>
      <c r="AR97">
        <v>8.7281999999999975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662.7511219166721</v>
      </c>
      <c r="DN97">
        <v>21.767834660431191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254.80156235258542</v>
      </c>
      <c r="L98">
        <v>9.4196523007595641</v>
      </c>
      <c r="M98">
        <v>63.770966655439551</v>
      </c>
      <c r="N98">
        <v>0</v>
      </c>
      <c r="O98">
        <v>73.292514407416689</v>
      </c>
      <c r="P98">
        <v>20.452095808383234</v>
      </c>
      <c r="Q98">
        <v>4.3906411582213032</v>
      </c>
      <c r="R98">
        <v>18.614064856307841</v>
      </c>
      <c r="S98">
        <v>11.588920626223093</v>
      </c>
      <c r="T98">
        <v>0</v>
      </c>
      <c r="U98">
        <v>62.105413984461713</v>
      </c>
      <c r="V98">
        <v>7.5428324757004006</v>
      </c>
      <c r="W98">
        <v>19.727151069211313</v>
      </c>
      <c r="X98">
        <v>43.194819871862201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14.475187999999999</v>
      </c>
      <c r="AF98">
        <v>6.1515000000000013</v>
      </c>
      <c r="AG98">
        <v>13.844313119999999</v>
      </c>
      <c r="AH98">
        <v>9.1502400000000002</v>
      </c>
      <c r="AI98">
        <v>0</v>
      </c>
      <c r="AJ98">
        <v>0</v>
      </c>
      <c r="AK98">
        <v>11.538180000000002</v>
      </c>
      <c r="AL98">
        <v>1.7337999999999998</v>
      </c>
      <c r="AM98">
        <v>0</v>
      </c>
      <c r="AN98">
        <v>0</v>
      </c>
      <c r="AO98">
        <v>1.1621231999999997</v>
      </c>
      <c r="AP98">
        <v>2.2505361551338487</v>
      </c>
      <c r="AQ98">
        <v>21.572980000000001</v>
      </c>
      <c r="AR98">
        <v>9.6979999999999986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663.6900238425078</v>
      </c>
      <c r="DN98">
        <v>21.798672199198549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6.1139568811175247</v>
      </c>
      <c r="L99">
        <f t="shared" si="2"/>
        <v>0.22605024908343366</v>
      </c>
      <c r="M99">
        <f t="shared" si="2"/>
        <v>1.5312991872909736</v>
      </c>
      <c r="N99">
        <f t="shared" si="2"/>
        <v>0</v>
      </c>
      <c r="O99">
        <f t="shared" si="2"/>
        <v>1.7590203457780031</v>
      </c>
      <c r="P99">
        <f t="shared" si="2"/>
        <v>0.49085029940119829</v>
      </c>
      <c r="Q99">
        <f t="shared" si="2"/>
        <v>0.1053319025415738</v>
      </c>
      <c r="R99">
        <f t="shared" si="2"/>
        <v>0.44660843125168903</v>
      </c>
      <c r="S99">
        <f t="shared" si="2"/>
        <v>0.27812222275176191</v>
      </c>
      <c r="T99">
        <f t="shared" si="2"/>
        <v>0</v>
      </c>
      <c r="U99">
        <f t="shared" si="2"/>
        <v>1.4905299356270829</v>
      </c>
      <c r="V99">
        <f t="shared" si="2"/>
        <v>0.2163499609593065</v>
      </c>
      <c r="W99">
        <f t="shared" si="2"/>
        <v>0.52267530819904429</v>
      </c>
      <c r="X99">
        <f t="shared" si="2"/>
        <v>1.0366612302118854</v>
      </c>
      <c r="Y99">
        <f t="shared" si="2"/>
        <v>0</v>
      </c>
      <c r="Z99">
        <f t="shared" si="2"/>
        <v>2.9121267999999999E-2</v>
      </c>
      <c r="AA99">
        <f t="shared" si="2"/>
        <v>6.9407873001242418E-2</v>
      </c>
      <c r="AB99">
        <f t="shared" si="2"/>
        <v>0.10416022199999991</v>
      </c>
      <c r="AC99">
        <f t="shared" si="2"/>
        <v>2.7642283812156436E-2</v>
      </c>
      <c r="AD99">
        <f t="shared" si="2"/>
        <v>7.9207163399999961E-2</v>
      </c>
      <c r="AE99">
        <f t="shared" si="2"/>
        <v>0.28407556449999932</v>
      </c>
      <c r="AF99">
        <f t="shared" si="2"/>
        <v>0.23191155000000027</v>
      </c>
      <c r="AG99">
        <f t="shared" si="2"/>
        <v>0.33226351487999983</v>
      </c>
      <c r="AH99">
        <f t="shared" si="2"/>
        <v>0.45335280000000022</v>
      </c>
      <c r="AI99">
        <f t="shared" si="2"/>
        <v>3.8141801999999989E-2</v>
      </c>
      <c r="AJ99">
        <f t="shared" si="2"/>
        <v>0</v>
      </c>
      <c r="AK99">
        <f t="shared" si="2"/>
        <v>0.27691632000000022</v>
      </c>
      <c r="AL99">
        <f t="shared" si="2"/>
        <v>0.34049664749999986</v>
      </c>
      <c r="AM99">
        <f t="shared" si="2"/>
        <v>4.096365770000001E-2</v>
      </c>
      <c r="AN99">
        <f t="shared" si="2"/>
        <v>0</v>
      </c>
      <c r="AO99">
        <f t="shared" si="2"/>
        <v>2.1499279199999961E-2</v>
      </c>
      <c r="AP99">
        <f t="shared" si="2"/>
        <v>6.7347294442380398E-2</v>
      </c>
      <c r="AQ99">
        <f t="shared" si="2"/>
        <v>0.45656985000000022</v>
      </c>
      <c r="AR99">
        <f t="shared" si="2"/>
        <v>0.18207995000000007</v>
      </c>
      <c r="AS99">
        <f t="shared" si="2"/>
        <v>0.1503190159168897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17.060708114228632</v>
      </c>
      <c r="DN99">
        <f t="shared" ref="DN99" si="4">SUM(DN3:DN98)/4000</f>
        <v>0.34222389633751227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82.079773652857568</v>
      </c>
      <c r="L3">
        <v>65.234448141939964</v>
      </c>
      <c r="M3">
        <v>0</v>
      </c>
      <c r="N3">
        <v>0</v>
      </c>
      <c r="O3">
        <v>50.373110592583316</v>
      </c>
      <c r="P3">
        <v>51.295508982035933</v>
      </c>
      <c r="Q3">
        <v>1.0023135696821517</v>
      </c>
      <c r="R3">
        <v>10.655070135826771</v>
      </c>
      <c r="S3">
        <v>6.7033952641878667</v>
      </c>
      <c r="T3">
        <v>0</v>
      </c>
      <c r="U3">
        <v>292.42116759156488</v>
      </c>
      <c r="V3">
        <v>4.4604076190476194</v>
      </c>
      <c r="W3">
        <v>11.412828236376178</v>
      </c>
      <c r="X3">
        <v>24.974910198508557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4.1858595999999997</v>
      </c>
      <c r="AF3">
        <v>0</v>
      </c>
      <c r="AG3">
        <v>0</v>
      </c>
      <c r="AH3">
        <v>5.2918800000000008</v>
      </c>
      <c r="AI3">
        <v>0</v>
      </c>
      <c r="AJ3">
        <v>0</v>
      </c>
      <c r="AK3">
        <v>6.6716100000000003</v>
      </c>
      <c r="AL3">
        <v>0.64922000000000024</v>
      </c>
      <c r="AM3">
        <v>0</v>
      </c>
      <c r="AN3">
        <v>0</v>
      </c>
      <c r="AO3">
        <v>0.59740799999999994</v>
      </c>
      <c r="AP3">
        <v>1.3013575663412229</v>
      </c>
      <c r="AQ3">
        <v>0</v>
      </c>
      <c r="AR3">
        <v>12.337600000000002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619.73095578695097</v>
      </c>
      <c r="DN3">
        <v>20.354803662395398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82.079773652857568</v>
      </c>
      <c r="L4">
        <v>65.234448141939964</v>
      </c>
      <c r="M4">
        <v>0</v>
      </c>
      <c r="N4">
        <v>0</v>
      </c>
      <c r="O4">
        <v>50.373110592583316</v>
      </c>
      <c r="P4">
        <v>51.295508982035933</v>
      </c>
      <c r="Q4">
        <v>1.0023135696821517</v>
      </c>
      <c r="R4">
        <v>10.767870019483681</v>
      </c>
      <c r="S4">
        <v>6.7033952641878667</v>
      </c>
      <c r="T4">
        <v>0</v>
      </c>
      <c r="U4">
        <v>292.42116759156488</v>
      </c>
      <c r="V4">
        <v>4.7712878370941114</v>
      </c>
      <c r="W4">
        <v>11.412828236376178</v>
      </c>
      <c r="X4">
        <v>24.974910198508557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4.1858595999999997</v>
      </c>
      <c r="AF4">
        <v>0</v>
      </c>
      <c r="AG4">
        <v>0</v>
      </c>
      <c r="AH4">
        <v>5.2918800000000008</v>
      </c>
      <c r="AI4">
        <v>0</v>
      </c>
      <c r="AJ4">
        <v>0</v>
      </c>
      <c r="AK4">
        <v>6.6716100000000003</v>
      </c>
      <c r="AL4">
        <v>0.64922000000000024</v>
      </c>
      <c r="AM4">
        <v>0</v>
      </c>
      <c r="AN4">
        <v>0</v>
      </c>
      <c r="AO4">
        <v>0.59740799999999994</v>
      </c>
      <c r="AP4">
        <v>1.3013575663412229</v>
      </c>
      <c r="AQ4">
        <v>0</v>
      </c>
      <c r="AR4">
        <v>12.337600000000002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620.14116292726192</v>
      </c>
      <c r="DN4">
        <v>20.368276623787828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82.079773652857568</v>
      </c>
      <c r="L5">
        <v>65.234448141939964</v>
      </c>
      <c r="M5">
        <v>0</v>
      </c>
      <c r="N5">
        <v>0</v>
      </c>
      <c r="O5">
        <v>50.373110592583316</v>
      </c>
      <c r="P5">
        <v>51.295508982035933</v>
      </c>
      <c r="Q5">
        <v>1.0023135696821517</v>
      </c>
      <c r="R5">
        <v>10.767870019483681</v>
      </c>
      <c r="S5">
        <v>2.0034657142857144</v>
      </c>
      <c r="T5">
        <v>0</v>
      </c>
      <c r="U5">
        <v>292.42116759156488</v>
      </c>
      <c r="V5">
        <v>4.44374590318772</v>
      </c>
      <c r="W5">
        <v>11.412828236376178</v>
      </c>
      <c r="X5">
        <v>24.974910198508557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4.1858595999999997</v>
      </c>
      <c r="AF5">
        <v>0</v>
      </c>
      <c r="AG5">
        <v>0</v>
      </c>
      <c r="AH5">
        <v>5.2918800000000008</v>
      </c>
      <c r="AI5">
        <v>0</v>
      </c>
      <c r="AJ5">
        <v>0</v>
      </c>
      <c r="AK5">
        <v>6.6716100000000003</v>
      </c>
      <c r="AL5">
        <v>0.64922000000000024</v>
      </c>
      <c r="AM5">
        <v>0</v>
      </c>
      <c r="AN5">
        <v>0</v>
      </c>
      <c r="AO5">
        <v>0.59740799999999994</v>
      </c>
      <c r="AP5">
        <v>1.3013575663412229</v>
      </c>
      <c r="AQ5">
        <v>0</v>
      </c>
      <c r="AR5">
        <v>2.8039999999999998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606.04313350648954</v>
      </c>
      <c r="DN5">
        <v>19.905234560751644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82.079773652857568</v>
      </c>
      <c r="L6">
        <v>65.225734493510132</v>
      </c>
      <c r="M6">
        <v>0</v>
      </c>
      <c r="N6">
        <v>0</v>
      </c>
      <c r="O6">
        <v>50.373110592583316</v>
      </c>
      <c r="P6">
        <v>51.295508982035933</v>
      </c>
      <c r="Q6">
        <v>1.0011440613026821</v>
      </c>
      <c r="R6">
        <v>10.767870019483681</v>
      </c>
      <c r="S6">
        <v>2.0034627659574467</v>
      </c>
      <c r="T6">
        <v>0</v>
      </c>
      <c r="U6">
        <v>292.42116759156488</v>
      </c>
      <c r="V6">
        <v>4.3596764139590851</v>
      </c>
      <c r="W6">
        <v>11.412828236376178</v>
      </c>
      <c r="X6">
        <v>24.974910198508557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4.1858595999999997</v>
      </c>
      <c r="AF6">
        <v>0</v>
      </c>
      <c r="AG6">
        <v>0</v>
      </c>
      <c r="AH6">
        <v>5.2918800000000008</v>
      </c>
      <c r="AI6">
        <v>0</v>
      </c>
      <c r="AJ6">
        <v>0</v>
      </c>
      <c r="AK6">
        <v>6.6716100000000003</v>
      </c>
      <c r="AL6">
        <v>0.64922000000000024</v>
      </c>
      <c r="AM6">
        <v>0</v>
      </c>
      <c r="AN6">
        <v>0</v>
      </c>
      <c r="AO6">
        <v>0.59740799999999994</v>
      </c>
      <c r="AP6">
        <v>1.3013575663412229</v>
      </c>
      <c r="AQ6">
        <v>0</v>
      </c>
      <c r="AR6">
        <v>2.8039999999999998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605.95216574797098</v>
      </c>
      <c r="DN6">
        <v>19.902246724903968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82.079773652857568</v>
      </c>
      <c r="L7">
        <v>19.995749174917492</v>
      </c>
      <c r="M7">
        <v>0</v>
      </c>
      <c r="N7">
        <v>0</v>
      </c>
      <c r="O7">
        <v>50.373110592583316</v>
      </c>
      <c r="P7">
        <v>51.295508982035933</v>
      </c>
      <c r="Q7">
        <v>1.0011440613026821</v>
      </c>
      <c r="R7">
        <v>10.767870019483681</v>
      </c>
      <c r="S7">
        <v>2.0034627659574467</v>
      </c>
      <c r="T7">
        <v>0</v>
      </c>
      <c r="U7">
        <v>292.42116759156488</v>
      </c>
      <c r="V7">
        <v>4.3596764139590851</v>
      </c>
      <c r="W7">
        <v>11.412828236376178</v>
      </c>
      <c r="X7">
        <v>24.974910198508557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4.1858595999999997</v>
      </c>
      <c r="AF7">
        <v>0</v>
      </c>
      <c r="AG7">
        <v>0</v>
      </c>
      <c r="AH7">
        <v>5.2918800000000008</v>
      </c>
      <c r="AI7">
        <v>0</v>
      </c>
      <c r="AJ7">
        <v>0</v>
      </c>
      <c r="AK7">
        <v>6.6716100000000003</v>
      </c>
      <c r="AL7">
        <v>0.64922000000000024</v>
      </c>
      <c r="AM7">
        <v>0</v>
      </c>
      <c r="AN7">
        <v>0</v>
      </c>
      <c r="AO7">
        <v>0.59740799999999994</v>
      </c>
      <c r="AP7">
        <v>1.3013575663412229</v>
      </c>
      <c r="AQ7">
        <v>0</v>
      </c>
      <c r="AR7">
        <v>2.8039999999999998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562.16049394259858</v>
      </c>
      <c r="DN7">
        <v>18.463933211683752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82.079773652857568</v>
      </c>
      <c r="L8">
        <v>19.995749174917492</v>
      </c>
      <c r="M8">
        <v>0</v>
      </c>
      <c r="N8">
        <v>0</v>
      </c>
      <c r="O8">
        <v>50.373110592583316</v>
      </c>
      <c r="P8">
        <v>51.295508982035933</v>
      </c>
      <c r="Q8">
        <v>1.0011440613026821</v>
      </c>
      <c r="R8">
        <v>10.767870019483681</v>
      </c>
      <c r="S8">
        <v>2.0034627659574467</v>
      </c>
      <c r="T8">
        <v>0</v>
      </c>
      <c r="U8">
        <v>292.42116759156488</v>
      </c>
      <c r="V8">
        <v>4.3596764139590851</v>
      </c>
      <c r="W8">
        <v>11.412828236376178</v>
      </c>
      <c r="X8">
        <v>24.974910198508557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4.1858595999999997</v>
      </c>
      <c r="AF8">
        <v>0</v>
      </c>
      <c r="AG8">
        <v>0</v>
      </c>
      <c r="AH8">
        <v>5.2918800000000008</v>
      </c>
      <c r="AI8">
        <v>0</v>
      </c>
      <c r="AJ8">
        <v>0</v>
      </c>
      <c r="AK8">
        <v>6.6716100000000003</v>
      </c>
      <c r="AL8">
        <v>0.64922000000000024</v>
      </c>
      <c r="AM8">
        <v>0</v>
      </c>
      <c r="AN8">
        <v>0</v>
      </c>
      <c r="AO8">
        <v>0.59740799999999994</v>
      </c>
      <c r="AP8">
        <v>1.3013575663412229</v>
      </c>
      <c r="AQ8">
        <v>0</v>
      </c>
      <c r="AR8">
        <v>2.8039999999999998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562.16049394259858</v>
      </c>
      <c r="DN8">
        <v>18.463933211683752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82.079773652857568</v>
      </c>
      <c r="L9">
        <v>19.995749174917492</v>
      </c>
      <c r="M9">
        <v>0</v>
      </c>
      <c r="N9">
        <v>0</v>
      </c>
      <c r="O9">
        <v>50.373110592583316</v>
      </c>
      <c r="P9">
        <v>51.295508982035933</v>
      </c>
      <c r="Q9">
        <v>1.0011440613026821</v>
      </c>
      <c r="R9">
        <v>10.767870019483681</v>
      </c>
      <c r="S9">
        <v>2.0034627659574467</v>
      </c>
      <c r="T9">
        <v>0</v>
      </c>
      <c r="U9">
        <v>292.42116759156488</v>
      </c>
      <c r="V9">
        <v>4.3596764139590851</v>
      </c>
      <c r="W9">
        <v>11.412828236376178</v>
      </c>
      <c r="X9">
        <v>24.974910198508557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4.1858595999999997</v>
      </c>
      <c r="AF9">
        <v>0</v>
      </c>
      <c r="AG9">
        <v>0</v>
      </c>
      <c r="AH9">
        <v>5.2918800000000008</v>
      </c>
      <c r="AI9">
        <v>0</v>
      </c>
      <c r="AJ9">
        <v>0</v>
      </c>
      <c r="AK9">
        <v>6.6716100000000003</v>
      </c>
      <c r="AL9">
        <v>0.64922000000000024</v>
      </c>
      <c r="AM9">
        <v>0</v>
      </c>
      <c r="AN9">
        <v>0</v>
      </c>
      <c r="AO9">
        <v>0.59740799999999994</v>
      </c>
      <c r="AP9">
        <v>1.3013575663412229</v>
      </c>
      <c r="AQ9">
        <v>0</v>
      </c>
      <c r="AR9">
        <v>2.8039999999999998</v>
      </c>
      <c r="AS9">
        <v>4.1003999999999987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558.28576708109097</v>
      </c>
      <c r="DN9">
        <v>18.336669774797041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50.000272700574023</v>
      </c>
      <c r="L10">
        <v>19.995749174917492</v>
      </c>
      <c r="M10">
        <v>0</v>
      </c>
      <c r="N10">
        <v>0</v>
      </c>
      <c r="O10">
        <v>50.373110592583316</v>
      </c>
      <c r="P10">
        <v>51.295508982035933</v>
      </c>
      <c r="Q10">
        <v>1.0011440613026821</v>
      </c>
      <c r="R10">
        <v>4.9973307020016913</v>
      </c>
      <c r="S10">
        <v>2.0034627659574467</v>
      </c>
      <c r="T10">
        <v>0</v>
      </c>
      <c r="U10">
        <v>292.42116759156488</v>
      </c>
      <c r="V10">
        <v>4.3596764139590851</v>
      </c>
      <c r="W10">
        <v>11.412828236376178</v>
      </c>
      <c r="X10">
        <v>24.974910198508557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0.33549999999999996</v>
      </c>
      <c r="AE10">
        <v>4.1858595999999997</v>
      </c>
      <c r="AF10">
        <v>0</v>
      </c>
      <c r="AG10">
        <v>0</v>
      </c>
      <c r="AH10">
        <v>5.2918800000000008</v>
      </c>
      <c r="AI10">
        <v>0</v>
      </c>
      <c r="AJ10">
        <v>0</v>
      </c>
      <c r="AK10">
        <v>6.6716100000000003</v>
      </c>
      <c r="AL10">
        <v>0.64922000000000024</v>
      </c>
      <c r="AM10">
        <v>0</v>
      </c>
      <c r="AN10">
        <v>0</v>
      </c>
      <c r="AO10">
        <v>0.59740799999999994</v>
      </c>
      <c r="AP10">
        <v>1.3013575663412229</v>
      </c>
      <c r="AQ10">
        <v>0</v>
      </c>
      <c r="AR10">
        <v>2.8039999999999998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520.15060525825027</v>
      </c>
      <c r="DN10">
        <v>17.084141327872281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50.000272700574023</v>
      </c>
      <c r="L11">
        <v>19.995749174917492</v>
      </c>
      <c r="M11">
        <v>0</v>
      </c>
      <c r="N11">
        <v>0</v>
      </c>
      <c r="O11">
        <v>50.373110592583316</v>
      </c>
      <c r="P11">
        <v>51.295508982035933</v>
      </c>
      <c r="Q11">
        <v>1.0011440613026821</v>
      </c>
      <c r="R11">
        <v>4.9973307020016913</v>
      </c>
      <c r="S11">
        <v>2.0034627659574467</v>
      </c>
      <c r="T11">
        <v>0</v>
      </c>
      <c r="U11">
        <v>292.42116759156488</v>
      </c>
      <c r="V11">
        <v>4.3596764139590851</v>
      </c>
      <c r="W11">
        <v>11.412828236376178</v>
      </c>
      <c r="X11">
        <v>24.974910198508557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0.33549999999999996</v>
      </c>
      <c r="AE11">
        <v>4.1858595999999997</v>
      </c>
      <c r="AF11">
        <v>0</v>
      </c>
      <c r="AG11">
        <v>0</v>
      </c>
      <c r="AH11">
        <v>5.2918800000000008</v>
      </c>
      <c r="AI11">
        <v>0</v>
      </c>
      <c r="AJ11">
        <v>0</v>
      </c>
      <c r="AK11">
        <v>6.6716100000000003</v>
      </c>
      <c r="AL11">
        <v>0.64922000000000024</v>
      </c>
      <c r="AM11">
        <v>0</v>
      </c>
      <c r="AN11">
        <v>0</v>
      </c>
      <c r="AO11">
        <v>0.59740799999999994</v>
      </c>
      <c r="AP11">
        <v>1.3013575663412229</v>
      </c>
      <c r="AQ11">
        <v>0</v>
      </c>
      <c r="AR11">
        <v>2.8039999999999998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520.15060525825027</v>
      </c>
      <c r="DN11">
        <v>17.084141327872281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50.000272700574023</v>
      </c>
      <c r="L12">
        <v>19.995749174917492</v>
      </c>
      <c r="M12">
        <v>0</v>
      </c>
      <c r="N12">
        <v>0</v>
      </c>
      <c r="O12">
        <v>50.373110592583316</v>
      </c>
      <c r="P12">
        <v>51.295508982035933</v>
      </c>
      <c r="Q12">
        <v>1.0011440613026821</v>
      </c>
      <c r="R12">
        <v>4.9973307020016913</v>
      </c>
      <c r="S12">
        <v>2.0034627659574467</v>
      </c>
      <c r="T12">
        <v>0</v>
      </c>
      <c r="U12">
        <v>292.42116759156488</v>
      </c>
      <c r="V12">
        <v>4.3596764139590851</v>
      </c>
      <c r="W12">
        <v>11.412828236376178</v>
      </c>
      <c r="X12">
        <v>24.974910198508557</v>
      </c>
      <c r="Y12">
        <v>0</v>
      </c>
      <c r="Z12">
        <v>0.27939999999999998</v>
      </c>
      <c r="AA12">
        <v>0</v>
      </c>
      <c r="AB12">
        <v>0</v>
      </c>
      <c r="AC12">
        <v>0</v>
      </c>
      <c r="AD12">
        <v>0.33549999999999996</v>
      </c>
      <c r="AE12">
        <v>4.1858595999999997</v>
      </c>
      <c r="AF12">
        <v>0</v>
      </c>
      <c r="AG12">
        <v>0</v>
      </c>
      <c r="AH12">
        <v>5.2918800000000008</v>
      </c>
      <c r="AI12">
        <v>0</v>
      </c>
      <c r="AJ12">
        <v>0</v>
      </c>
      <c r="AK12">
        <v>6.6716100000000003</v>
      </c>
      <c r="AL12">
        <v>0.64922000000000024</v>
      </c>
      <c r="AM12">
        <v>0</v>
      </c>
      <c r="AN12">
        <v>0</v>
      </c>
      <c r="AO12">
        <v>0.59740799999999994</v>
      </c>
      <c r="AP12">
        <v>1.3013575663412229</v>
      </c>
      <c r="AQ12">
        <v>0</v>
      </c>
      <c r="AR12">
        <v>2.8039999999999998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520.42112033825026</v>
      </c>
      <c r="DN12">
        <v>17.093026247872281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50.000272700574023</v>
      </c>
      <c r="L13">
        <v>19.995749174917492</v>
      </c>
      <c r="M13">
        <v>0</v>
      </c>
      <c r="N13">
        <v>0</v>
      </c>
      <c r="O13">
        <v>50.373110592583316</v>
      </c>
      <c r="P13">
        <v>51.295508982035933</v>
      </c>
      <c r="Q13">
        <v>1.0011440613026821</v>
      </c>
      <c r="R13">
        <v>4.9973307020016913</v>
      </c>
      <c r="S13">
        <v>2.0034627659574467</v>
      </c>
      <c r="T13">
        <v>0</v>
      </c>
      <c r="U13">
        <v>292.42116759156488</v>
      </c>
      <c r="V13">
        <v>4.3596764139590851</v>
      </c>
      <c r="W13">
        <v>11.412828236376178</v>
      </c>
      <c r="X13">
        <v>24.974910198508557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0.33549999999999996</v>
      </c>
      <c r="AE13">
        <v>4.1858595999999997</v>
      </c>
      <c r="AF13">
        <v>0</v>
      </c>
      <c r="AG13">
        <v>0</v>
      </c>
      <c r="AH13">
        <v>5.2918800000000008</v>
      </c>
      <c r="AI13">
        <v>0</v>
      </c>
      <c r="AJ13">
        <v>0</v>
      </c>
      <c r="AK13">
        <v>6.6716100000000003</v>
      </c>
      <c r="AL13">
        <v>0.64922000000000024</v>
      </c>
      <c r="AM13">
        <v>0</v>
      </c>
      <c r="AN13">
        <v>0</v>
      </c>
      <c r="AO13">
        <v>0.59740799999999994</v>
      </c>
      <c r="AP13">
        <v>3.0907242200604048</v>
      </c>
      <c r="AQ13">
        <v>0</v>
      </c>
      <c r="AR13">
        <v>2.8039999999999998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523.48657846552646</v>
      </c>
      <c r="DN13">
        <v>17.193817974315241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50.000272700574023</v>
      </c>
      <c r="L14">
        <v>19.995749174917492</v>
      </c>
      <c r="M14">
        <v>0</v>
      </c>
      <c r="N14">
        <v>0</v>
      </c>
      <c r="O14">
        <v>50.373110592583316</v>
      </c>
      <c r="P14">
        <v>51.295508982035933</v>
      </c>
      <c r="Q14">
        <v>1.0011440613026821</v>
      </c>
      <c r="R14">
        <v>4.9973307020016913</v>
      </c>
      <c r="S14">
        <v>2.0034627659574467</v>
      </c>
      <c r="T14">
        <v>0</v>
      </c>
      <c r="U14">
        <v>292.42116759156488</v>
      </c>
      <c r="V14">
        <v>4.3596764139590851</v>
      </c>
      <c r="W14">
        <v>11.412828236376178</v>
      </c>
      <c r="X14">
        <v>24.974910198508557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0.33549999999999996</v>
      </c>
      <c r="AE14">
        <v>4.1858595999999997</v>
      </c>
      <c r="AF14">
        <v>0</v>
      </c>
      <c r="AG14">
        <v>0</v>
      </c>
      <c r="AH14">
        <v>5.2918800000000008</v>
      </c>
      <c r="AI14">
        <v>0</v>
      </c>
      <c r="AJ14">
        <v>0</v>
      </c>
      <c r="AK14">
        <v>6.6716100000000003</v>
      </c>
      <c r="AL14">
        <v>0.64922000000000024</v>
      </c>
      <c r="AM14">
        <v>0</v>
      </c>
      <c r="AN14">
        <v>0</v>
      </c>
      <c r="AO14">
        <v>0.59740799999999994</v>
      </c>
      <c r="AP14">
        <v>3.0907242200604048</v>
      </c>
      <c r="AQ14">
        <v>0</v>
      </c>
      <c r="AR14">
        <v>2.8039999999999998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523.48657846552646</v>
      </c>
      <c r="DN14">
        <v>17.193817974315241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40.002015229686855</v>
      </c>
      <c r="L15">
        <v>19.995749174917492</v>
      </c>
      <c r="M15">
        <v>0</v>
      </c>
      <c r="N15">
        <v>0</v>
      </c>
      <c r="O15">
        <v>50.373110592583316</v>
      </c>
      <c r="P15">
        <v>51.295508982035933</v>
      </c>
      <c r="Q15">
        <v>1.0011440613026821</v>
      </c>
      <c r="R15">
        <v>4.9973307020016913</v>
      </c>
      <c r="S15">
        <v>2.0034627659574467</v>
      </c>
      <c r="T15">
        <v>0</v>
      </c>
      <c r="U15">
        <v>292.42116759156488</v>
      </c>
      <c r="V15">
        <v>4.3596764139590851</v>
      </c>
      <c r="W15">
        <v>11.412828236376178</v>
      </c>
      <c r="X15">
        <v>24.974910198508557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0.33549999999999996</v>
      </c>
      <c r="AE15">
        <v>4.1858595999999997</v>
      </c>
      <c r="AF15">
        <v>0</v>
      </c>
      <c r="AG15">
        <v>0</v>
      </c>
      <c r="AH15">
        <v>5.2918800000000008</v>
      </c>
      <c r="AI15">
        <v>0</v>
      </c>
      <c r="AJ15">
        <v>0</v>
      </c>
      <c r="AK15">
        <v>6.6716100000000003</v>
      </c>
      <c r="AL15">
        <v>0.64922000000000024</v>
      </c>
      <c r="AM15">
        <v>0</v>
      </c>
      <c r="AN15">
        <v>0</v>
      </c>
      <c r="AO15">
        <v>0.59740799999999994</v>
      </c>
      <c r="AP15">
        <v>3.0907242200604048</v>
      </c>
      <c r="AQ15">
        <v>0</v>
      </c>
      <c r="AR15">
        <v>2.8039999999999998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512.20265208293131</v>
      </c>
      <c r="DN15">
        <v>16.823203686023341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40.002015229686855</v>
      </c>
      <c r="L16">
        <v>19.995749174917492</v>
      </c>
      <c r="M16">
        <v>0</v>
      </c>
      <c r="N16">
        <v>0</v>
      </c>
      <c r="O16">
        <v>50.373110592583316</v>
      </c>
      <c r="P16">
        <v>51.295508982035933</v>
      </c>
      <c r="Q16">
        <v>1.0011440613026821</v>
      </c>
      <c r="R16">
        <v>4.9973307020016913</v>
      </c>
      <c r="S16">
        <v>2.0034627659574467</v>
      </c>
      <c r="T16">
        <v>0</v>
      </c>
      <c r="U16">
        <v>292.42116759156488</v>
      </c>
      <c r="V16">
        <v>4.3596764139590851</v>
      </c>
      <c r="W16">
        <v>11.412828236376178</v>
      </c>
      <c r="X16">
        <v>24.974910198508557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0.33549999999999996</v>
      </c>
      <c r="AE16">
        <v>4.1858595999999997</v>
      </c>
      <c r="AF16">
        <v>0</v>
      </c>
      <c r="AG16">
        <v>0</v>
      </c>
      <c r="AH16">
        <v>5.2918800000000008</v>
      </c>
      <c r="AI16">
        <v>0</v>
      </c>
      <c r="AJ16">
        <v>0</v>
      </c>
      <c r="AK16">
        <v>6.6716100000000003</v>
      </c>
      <c r="AL16">
        <v>0.64922000000000024</v>
      </c>
      <c r="AM16">
        <v>0</v>
      </c>
      <c r="AN16">
        <v>0</v>
      </c>
      <c r="AO16">
        <v>0.59740799999999994</v>
      </c>
      <c r="AP16">
        <v>3.0907242200604048</v>
      </c>
      <c r="AQ16">
        <v>0</v>
      </c>
      <c r="AR16">
        <v>2.8039999999999998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512.20265208293131</v>
      </c>
      <c r="DN16">
        <v>16.823203686023341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40.002015229686855</v>
      </c>
      <c r="L17">
        <v>19.996038477451389</v>
      </c>
      <c r="M17">
        <v>0</v>
      </c>
      <c r="N17">
        <v>0</v>
      </c>
      <c r="O17">
        <v>50.373110592583316</v>
      </c>
      <c r="P17">
        <v>51.295508982035933</v>
      </c>
      <c r="Q17">
        <v>1.0011440613026821</v>
      </c>
      <c r="R17">
        <v>4.9973307020016913</v>
      </c>
      <c r="S17">
        <v>2.0034627659574467</v>
      </c>
      <c r="T17">
        <v>0</v>
      </c>
      <c r="U17">
        <v>292.42116759156488</v>
      </c>
      <c r="V17">
        <v>0</v>
      </c>
      <c r="W17">
        <v>11.412828236376178</v>
      </c>
      <c r="X17">
        <v>24.974910198508557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0.33549999999999996</v>
      </c>
      <c r="AE17">
        <v>4.1858595999999997</v>
      </c>
      <c r="AF17">
        <v>0</v>
      </c>
      <c r="AG17">
        <v>0</v>
      </c>
      <c r="AH17">
        <v>5.2918800000000008</v>
      </c>
      <c r="AI17">
        <v>0</v>
      </c>
      <c r="AJ17">
        <v>0</v>
      </c>
      <c r="AK17">
        <v>6.6716100000000003</v>
      </c>
      <c r="AL17">
        <v>0.64922000000000024</v>
      </c>
      <c r="AM17">
        <v>0</v>
      </c>
      <c r="AN17">
        <v>0</v>
      </c>
      <c r="AO17">
        <v>0.59740799999999994</v>
      </c>
      <c r="AP17">
        <v>1.3013575663412229</v>
      </c>
      <c r="AQ17">
        <v>0</v>
      </c>
      <c r="AR17">
        <v>2.8039999999999998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506.24953373466923</v>
      </c>
      <c r="DN17">
        <v>16.627568269141033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40.002015229686855</v>
      </c>
      <c r="L18">
        <v>19.996277908255788</v>
      </c>
      <c r="M18">
        <v>0</v>
      </c>
      <c r="N18">
        <v>0</v>
      </c>
      <c r="O18">
        <v>50.373110592583316</v>
      </c>
      <c r="P18">
        <v>51.295508982035933</v>
      </c>
      <c r="Q18">
        <v>1.0011440613026821</v>
      </c>
      <c r="R18">
        <v>4.9973307020016913</v>
      </c>
      <c r="S18">
        <v>2.0034627659574467</v>
      </c>
      <c r="T18">
        <v>0</v>
      </c>
      <c r="U18">
        <v>292.42116759156488</v>
      </c>
      <c r="V18">
        <v>0</v>
      </c>
      <c r="W18">
        <v>11.412828236376178</v>
      </c>
      <c r="X18">
        <v>24.974910198508557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0.33549999999999996</v>
      </c>
      <c r="AE18">
        <v>4.1858595999999997</v>
      </c>
      <c r="AF18">
        <v>0</v>
      </c>
      <c r="AG18">
        <v>0</v>
      </c>
      <c r="AH18">
        <v>5.2918800000000008</v>
      </c>
      <c r="AI18">
        <v>0</v>
      </c>
      <c r="AJ18">
        <v>0</v>
      </c>
      <c r="AK18">
        <v>6.6716100000000003</v>
      </c>
      <c r="AL18">
        <v>0.64922000000000024</v>
      </c>
      <c r="AM18">
        <v>0</v>
      </c>
      <c r="AN18">
        <v>0</v>
      </c>
      <c r="AO18">
        <v>0.59740799999999994</v>
      </c>
      <c r="AP18">
        <v>1.3013575663412229</v>
      </c>
      <c r="AQ18">
        <v>0</v>
      </c>
      <c r="AR18">
        <v>2.8039999999999998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506.24976555157406</v>
      </c>
      <c r="DN18">
        <v>16.627575883040606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40.002015229686855</v>
      </c>
      <c r="L19">
        <v>19.996277908255788</v>
      </c>
      <c r="M19">
        <v>0</v>
      </c>
      <c r="N19">
        <v>0</v>
      </c>
      <c r="O19">
        <v>50.373110592583316</v>
      </c>
      <c r="P19">
        <v>51.295508982035933</v>
      </c>
      <c r="Q19">
        <v>1.0011440613026821</v>
      </c>
      <c r="R19">
        <v>4.9973307020016913</v>
      </c>
      <c r="S19">
        <v>2.0034627659574467</v>
      </c>
      <c r="T19">
        <v>0</v>
      </c>
      <c r="U19">
        <v>292.42116759156488</v>
      </c>
      <c r="V19">
        <v>0</v>
      </c>
      <c r="W19">
        <v>11.412828236376178</v>
      </c>
      <c r="X19">
        <v>24.974910198508557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0.33549999999999996</v>
      </c>
      <c r="AE19">
        <v>4.1858595999999997</v>
      </c>
      <c r="AF19">
        <v>0</v>
      </c>
      <c r="AG19">
        <v>0</v>
      </c>
      <c r="AH19">
        <v>5.2918800000000008</v>
      </c>
      <c r="AI19">
        <v>0</v>
      </c>
      <c r="AJ19">
        <v>0</v>
      </c>
      <c r="AK19">
        <v>6.6716100000000003</v>
      </c>
      <c r="AL19">
        <v>0.64922000000000024</v>
      </c>
      <c r="AM19">
        <v>0</v>
      </c>
      <c r="AN19">
        <v>0</v>
      </c>
      <c r="AO19">
        <v>0.59740799999999994</v>
      </c>
      <c r="AP19">
        <v>1.3013575663412229</v>
      </c>
      <c r="AQ19">
        <v>0</v>
      </c>
      <c r="AR19">
        <v>2.8039999999999998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506.24976555157406</v>
      </c>
      <c r="DN19">
        <v>16.627575883040606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40.002015229686855</v>
      </c>
      <c r="L20">
        <v>19.995734935605405</v>
      </c>
      <c r="M20">
        <v>0</v>
      </c>
      <c r="N20">
        <v>0</v>
      </c>
      <c r="O20">
        <v>50.373110592583316</v>
      </c>
      <c r="P20">
        <v>51.295508982035933</v>
      </c>
      <c r="Q20">
        <v>1.0011440613026821</v>
      </c>
      <c r="R20">
        <v>4.9973307020016913</v>
      </c>
      <c r="S20">
        <v>2.0034627659574467</v>
      </c>
      <c r="T20">
        <v>0</v>
      </c>
      <c r="U20">
        <v>292.42116759156488</v>
      </c>
      <c r="V20">
        <v>0</v>
      </c>
      <c r="W20">
        <v>11.412828236376178</v>
      </c>
      <c r="X20">
        <v>24.974910198508557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0.33549999999999996</v>
      </c>
      <c r="AE20">
        <v>4.1858595999999997</v>
      </c>
      <c r="AF20">
        <v>0</v>
      </c>
      <c r="AG20">
        <v>0</v>
      </c>
      <c r="AH20">
        <v>5.2918800000000008</v>
      </c>
      <c r="AI20">
        <v>0</v>
      </c>
      <c r="AJ20">
        <v>0</v>
      </c>
      <c r="AK20">
        <v>6.6716100000000003</v>
      </c>
      <c r="AL20">
        <v>0.64922000000000024</v>
      </c>
      <c r="AM20">
        <v>0</v>
      </c>
      <c r="AN20">
        <v>0</v>
      </c>
      <c r="AO20">
        <v>0.59740799999999994</v>
      </c>
      <c r="AP20">
        <v>1.3013575663412229</v>
      </c>
      <c r="AQ20">
        <v>0</v>
      </c>
      <c r="AR20">
        <v>2.8039999999999998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506.24923984545399</v>
      </c>
      <c r="DN20">
        <v>16.627558616510324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80.405316005556401</v>
      </c>
      <c r="L21">
        <v>19.995749174917492</v>
      </c>
      <c r="M21">
        <v>0</v>
      </c>
      <c r="N21">
        <v>0</v>
      </c>
      <c r="O21">
        <v>50.373110592583316</v>
      </c>
      <c r="P21">
        <v>51.295508982035933</v>
      </c>
      <c r="Q21">
        <v>1.0011440613026821</v>
      </c>
      <c r="R21">
        <v>10.521434829760718</v>
      </c>
      <c r="S21">
        <v>2.0034627659574467</v>
      </c>
      <c r="T21">
        <v>0</v>
      </c>
      <c r="U21">
        <v>292.42116759156488</v>
      </c>
      <c r="V21">
        <v>4.3596764139590851</v>
      </c>
      <c r="W21">
        <v>11.412828236376178</v>
      </c>
      <c r="X21">
        <v>24.974910198508557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0.33549999999999996</v>
      </c>
      <c r="AE21">
        <v>4.1858595999999997</v>
      </c>
      <c r="AF21">
        <v>0</v>
      </c>
      <c r="AG21">
        <v>0</v>
      </c>
      <c r="AH21">
        <v>5.2918800000000008</v>
      </c>
      <c r="AI21">
        <v>0</v>
      </c>
      <c r="AJ21">
        <v>0</v>
      </c>
      <c r="AK21">
        <v>6.6716100000000003</v>
      </c>
      <c r="AL21">
        <v>6.4922000000000022</v>
      </c>
      <c r="AM21">
        <v>0</v>
      </c>
      <c r="AN21">
        <v>0</v>
      </c>
      <c r="AO21">
        <v>0.59740799999999994</v>
      </c>
      <c r="AP21">
        <v>1.3013575663412229</v>
      </c>
      <c r="AQ21">
        <v>0</v>
      </c>
      <c r="AR21">
        <v>2.8039999999999998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560.59437902390107</v>
      </c>
      <c r="DN21">
        <v>18.412494994962962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82.079773652857568</v>
      </c>
      <c r="L22">
        <v>19.995749174917492</v>
      </c>
      <c r="M22">
        <v>0</v>
      </c>
      <c r="N22">
        <v>0</v>
      </c>
      <c r="O22">
        <v>50.373110592583316</v>
      </c>
      <c r="P22">
        <v>51.295508982035933</v>
      </c>
      <c r="Q22">
        <v>1.0011440613026821</v>
      </c>
      <c r="R22">
        <v>10.767870019483681</v>
      </c>
      <c r="S22">
        <v>2.0034627659574467</v>
      </c>
      <c r="T22">
        <v>0</v>
      </c>
      <c r="U22">
        <v>292.42116759156488</v>
      </c>
      <c r="V22">
        <v>4.3596764139590851</v>
      </c>
      <c r="W22">
        <v>11.412828236376178</v>
      </c>
      <c r="X22">
        <v>24.974910198508557</v>
      </c>
      <c r="Y22">
        <v>0</v>
      </c>
      <c r="Z22">
        <v>0</v>
      </c>
      <c r="AA22">
        <v>0</v>
      </c>
      <c r="AB22">
        <v>3.3182800000000001</v>
      </c>
      <c r="AC22">
        <v>0</v>
      </c>
      <c r="AD22">
        <v>0.33549999999999996</v>
      </c>
      <c r="AE22">
        <v>4.1858595999999997</v>
      </c>
      <c r="AF22">
        <v>0</v>
      </c>
      <c r="AG22">
        <v>0</v>
      </c>
      <c r="AH22">
        <v>5.2918800000000008</v>
      </c>
      <c r="AI22">
        <v>0</v>
      </c>
      <c r="AJ22">
        <v>0</v>
      </c>
      <c r="AK22">
        <v>6.6716100000000003</v>
      </c>
      <c r="AL22">
        <v>18.001100000000005</v>
      </c>
      <c r="AM22">
        <v>0</v>
      </c>
      <c r="AN22">
        <v>0</v>
      </c>
      <c r="AO22">
        <v>0.59740799999999994</v>
      </c>
      <c r="AP22">
        <v>1.3013575663412229</v>
      </c>
      <c r="AQ22">
        <v>0</v>
      </c>
      <c r="AR22">
        <v>2.8039999999999998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576.80986328340748</v>
      </c>
      <c r="DN22">
        <v>18.945083572480442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59.998639234449769</v>
      </c>
      <c r="L23">
        <v>19.355565800824309</v>
      </c>
      <c r="M23">
        <v>0</v>
      </c>
      <c r="N23">
        <v>0</v>
      </c>
      <c r="O23">
        <v>50.373110592583316</v>
      </c>
      <c r="P23">
        <v>51.295508982035933</v>
      </c>
      <c r="Q23">
        <v>0.97035529865125236</v>
      </c>
      <c r="R23">
        <v>4.9973307020016913</v>
      </c>
      <c r="S23">
        <v>1.9417816793893128</v>
      </c>
      <c r="T23">
        <v>0</v>
      </c>
      <c r="U23">
        <v>292.42116759156488</v>
      </c>
      <c r="V23">
        <v>2.1197880428189189</v>
      </c>
      <c r="W23">
        <v>11.412828236376178</v>
      </c>
      <c r="X23">
        <v>24.983567659105233</v>
      </c>
      <c r="Y23">
        <v>0</v>
      </c>
      <c r="Z23">
        <v>0</v>
      </c>
      <c r="AA23">
        <v>0</v>
      </c>
      <c r="AB23">
        <v>3.3182800000000001</v>
      </c>
      <c r="AC23">
        <v>0</v>
      </c>
      <c r="AD23">
        <v>0.33549999999999996</v>
      </c>
      <c r="AE23">
        <v>8.3717192000000011</v>
      </c>
      <c r="AF23">
        <v>0</v>
      </c>
      <c r="AG23">
        <v>0</v>
      </c>
      <c r="AH23">
        <v>5.2918800000000008</v>
      </c>
      <c r="AI23">
        <v>0</v>
      </c>
      <c r="AJ23">
        <v>0</v>
      </c>
      <c r="AK23">
        <v>6.6716100000000003</v>
      </c>
      <c r="AL23">
        <v>18.001100000000005</v>
      </c>
      <c r="AM23">
        <v>0</v>
      </c>
      <c r="AN23">
        <v>0</v>
      </c>
      <c r="AO23">
        <v>0.59740799999999994</v>
      </c>
      <c r="AP23">
        <v>1.3013575663412229</v>
      </c>
      <c r="AQ23">
        <v>0</v>
      </c>
      <c r="AR23">
        <v>2.8039999999999998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553.33498434961518</v>
      </c>
      <c r="DN23">
        <v>15.790264236526806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59.998639234449769</v>
      </c>
      <c r="L24">
        <v>19.355784747261712</v>
      </c>
      <c r="M24">
        <v>0</v>
      </c>
      <c r="N24">
        <v>0</v>
      </c>
      <c r="O24">
        <v>50.373110592583316</v>
      </c>
      <c r="P24">
        <v>51.295508982035933</v>
      </c>
      <c r="Q24">
        <v>0.97142944785276053</v>
      </c>
      <c r="R24">
        <v>4.9973307020016913</v>
      </c>
      <c r="S24">
        <v>1.9416790830945554</v>
      </c>
      <c r="T24">
        <v>0</v>
      </c>
      <c r="U24">
        <v>292.42116759156488</v>
      </c>
      <c r="V24">
        <v>2.1197880428189189</v>
      </c>
      <c r="W24">
        <v>11.412828236376178</v>
      </c>
      <c r="X24">
        <v>24.983567659105233</v>
      </c>
      <c r="Y24">
        <v>0</v>
      </c>
      <c r="Z24">
        <v>0</v>
      </c>
      <c r="AA24">
        <v>0</v>
      </c>
      <c r="AB24">
        <v>3.3182800000000001</v>
      </c>
      <c r="AC24">
        <v>0</v>
      </c>
      <c r="AD24">
        <v>0.33549999999999996</v>
      </c>
      <c r="AE24">
        <v>8.3717192000000011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6.6716100000000003</v>
      </c>
      <c r="AL24">
        <v>18.001100000000005</v>
      </c>
      <c r="AM24">
        <v>1.3205400000000003</v>
      </c>
      <c r="AN24">
        <v>0</v>
      </c>
      <c r="AO24">
        <v>0.59740799999999994</v>
      </c>
      <c r="AP24">
        <v>1.3013575663412229</v>
      </c>
      <c r="AQ24">
        <v>0</v>
      </c>
      <c r="AR24">
        <v>2.8039999999999998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558.80671856464312</v>
      </c>
      <c r="DN24">
        <v>15.969980520843048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59.998639234449769</v>
      </c>
      <c r="L25">
        <v>19.355784747261712</v>
      </c>
      <c r="M25">
        <v>0</v>
      </c>
      <c r="N25">
        <v>0</v>
      </c>
      <c r="O25">
        <v>50.373110592583316</v>
      </c>
      <c r="P25">
        <v>51.295508982035933</v>
      </c>
      <c r="Q25">
        <v>0.97142944785276053</v>
      </c>
      <c r="R25">
        <v>4.9973307020016913</v>
      </c>
      <c r="S25">
        <v>1.9416790830945554</v>
      </c>
      <c r="T25">
        <v>0</v>
      </c>
      <c r="U25">
        <v>292.42116759156488</v>
      </c>
      <c r="V25">
        <v>2.1197880428189189</v>
      </c>
      <c r="W25">
        <v>11.412828236376178</v>
      </c>
      <c r="X25">
        <v>24.983567659105233</v>
      </c>
      <c r="Y25">
        <v>0</v>
      </c>
      <c r="Z25">
        <v>0</v>
      </c>
      <c r="AA25">
        <v>0</v>
      </c>
      <c r="AB25">
        <v>3.3182800000000001</v>
      </c>
      <c r="AC25">
        <v>0</v>
      </c>
      <c r="AD25">
        <v>2.3149500000000001</v>
      </c>
      <c r="AE25">
        <v>8.3717192000000011</v>
      </c>
      <c r="AF25">
        <v>0</v>
      </c>
      <c r="AG25">
        <v>0</v>
      </c>
      <c r="AH25">
        <v>14.432400000000001</v>
      </c>
      <c r="AI25">
        <v>0.80825000000000014</v>
      </c>
      <c r="AJ25">
        <v>0</v>
      </c>
      <c r="AK25">
        <v>6.6716100000000003</v>
      </c>
      <c r="AL25">
        <v>18.001100000000005</v>
      </c>
      <c r="AM25">
        <v>1.3205400000000003</v>
      </c>
      <c r="AN25">
        <v>0</v>
      </c>
      <c r="AO25">
        <v>0.59740799999999994</v>
      </c>
      <c r="AP25">
        <v>1.3013575663412229</v>
      </c>
      <c r="AQ25">
        <v>0</v>
      </c>
      <c r="AR25">
        <v>2.8039999999999998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566.16358614273918</v>
      </c>
      <c r="DN25">
        <v>16.21161294274707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82.079773652857568</v>
      </c>
      <c r="L26">
        <v>19.355784747261712</v>
      </c>
      <c r="M26">
        <v>0</v>
      </c>
      <c r="N26">
        <v>0</v>
      </c>
      <c r="O26">
        <v>50.373110592583316</v>
      </c>
      <c r="P26">
        <v>51.295508982035933</v>
      </c>
      <c r="Q26">
        <v>0.97142944785276053</v>
      </c>
      <c r="R26">
        <v>4.9973307020016913</v>
      </c>
      <c r="S26">
        <v>1.9416790830945554</v>
      </c>
      <c r="T26">
        <v>0</v>
      </c>
      <c r="U26">
        <v>292.42116759156488</v>
      </c>
      <c r="V26">
        <v>2.5107130869686025</v>
      </c>
      <c r="W26">
        <v>11.412828236376178</v>
      </c>
      <c r="X26">
        <v>24.983567659105233</v>
      </c>
      <c r="Y26">
        <v>0</v>
      </c>
      <c r="Z26">
        <v>0</v>
      </c>
      <c r="AA26">
        <v>2.2071813685271575</v>
      </c>
      <c r="AB26">
        <v>6.6704200000000027</v>
      </c>
      <c r="AC26">
        <v>0</v>
      </c>
      <c r="AD26">
        <v>4.6299000000000001</v>
      </c>
      <c r="AE26">
        <v>8.3717192000000011</v>
      </c>
      <c r="AF26">
        <v>0</v>
      </c>
      <c r="AG26">
        <v>0</v>
      </c>
      <c r="AH26">
        <v>19.243200000000002</v>
      </c>
      <c r="AI26">
        <v>1.6165000000000003</v>
      </c>
      <c r="AJ26">
        <v>0</v>
      </c>
      <c r="AK26">
        <v>6.6716100000000003</v>
      </c>
      <c r="AL26">
        <v>6.4922000000000022</v>
      </c>
      <c r="AM26">
        <v>1.3205400000000003</v>
      </c>
      <c r="AN26">
        <v>0</v>
      </c>
      <c r="AO26">
        <v>0.59740799999999994</v>
      </c>
      <c r="AP26">
        <v>1.3013575663412229</v>
      </c>
      <c r="AQ26">
        <v>0</v>
      </c>
      <c r="AR26">
        <v>2.8039999999999998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589.46333765017698</v>
      </c>
      <c r="DN26">
        <v>17.368342266393913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82.079773652857568</v>
      </c>
      <c r="L27">
        <v>19.355784747261712</v>
      </c>
      <c r="M27">
        <v>0</v>
      </c>
      <c r="N27">
        <v>0</v>
      </c>
      <c r="O27">
        <v>50.373110592583316</v>
      </c>
      <c r="P27">
        <v>51.295508982035933</v>
      </c>
      <c r="Q27">
        <v>0.97142944785276053</v>
      </c>
      <c r="R27">
        <v>4.9973307020016913</v>
      </c>
      <c r="S27">
        <v>1.9416790830945554</v>
      </c>
      <c r="T27">
        <v>0</v>
      </c>
      <c r="U27">
        <v>292.42116759156488</v>
      </c>
      <c r="V27">
        <v>4.5022702541106137</v>
      </c>
      <c r="W27">
        <v>11.412828236376178</v>
      </c>
      <c r="X27">
        <v>24.983567659105233</v>
      </c>
      <c r="Y27">
        <v>0</v>
      </c>
      <c r="Z27">
        <v>0.83819999999999995</v>
      </c>
      <c r="AA27">
        <v>7.123176234792191</v>
      </c>
      <c r="AB27">
        <v>6.6704200000000027</v>
      </c>
      <c r="AC27">
        <v>2.4578399999999996</v>
      </c>
      <c r="AD27">
        <v>6.9448499999999989</v>
      </c>
      <c r="AE27">
        <v>12.557578799999998</v>
      </c>
      <c r="AF27">
        <v>0</v>
      </c>
      <c r="AG27">
        <v>0</v>
      </c>
      <c r="AH27">
        <v>21.648599999999998</v>
      </c>
      <c r="AI27">
        <v>8.3049304000000017</v>
      </c>
      <c r="AJ27">
        <v>0</v>
      </c>
      <c r="AK27">
        <v>6.6716100000000003</v>
      </c>
      <c r="AL27">
        <v>3.3936500000000005</v>
      </c>
      <c r="AM27">
        <v>1.3205400000000003</v>
      </c>
      <c r="AN27">
        <v>0</v>
      </c>
      <c r="AO27">
        <v>0.59740799999999994</v>
      </c>
      <c r="AP27">
        <v>1.3013575663412229</v>
      </c>
      <c r="AQ27">
        <v>0</v>
      </c>
      <c r="AR27">
        <v>2.8039999999999998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609.51202705643823</v>
      </c>
      <c r="DN27">
        <v>20.019334893539572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82.079773652857568</v>
      </c>
      <c r="L28">
        <v>19.355784747261712</v>
      </c>
      <c r="M28">
        <v>0</v>
      </c>
      <c r="N28">
        <v>0</v>
      </c>
      <c r="O28">
        <v>50.373110592583316</v>
      </c>
      <c r="P28">
        <v>51.295508982035933</v>
      </c>
      <c r="Q28">
        <v>0.97142944785276053</v>
      </c>
      <c r="R28">
        <v>4.9973307020016913</v>
      </c>
      <c r="S28">
        <v>1.9416790830945554</v>
      </c>
      <c r="T28">
        <v>0</v>
      </c>
      <c r="U28">
        <v>292.42116759156488</v>
      </c>
      <c r="V28">
        <v>4.5022702541106137</v>
      </c>
      <c r="W28">
        <v>11.412828236376178</v>
      </c>
      <c r="X28">
        <v>24.983567659105233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6.6716100000000003</v>
      </c>
      <c r="AL28">
        <v>3.3936500000000005</v>
      </c>
      <c r="AM28">
        <v>4.0144416000000005</v>
      </c>
      <c r="AN28">
        <v>0</v>
      </c>
      <c r="AO28">
        <v>0.59740799999999994</v>
      </c>
      <c r="AP28">
        <v>1.3013575663412229</v>
      </c>
      <c r="AQ28">
        <v>0</v>
      </c>
      <c r="AR28">
        <v>2.8039999999999998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643.4191075539951</v>
      </c>
      <c r="DN28">
        <v>21.13307850516988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82.079773652857568</v>
      </c>
      <c r="L29">
        <v>50.000335475932182</v>
      </c>
      <c r="M29">
        <v>0</v>
      </c>
      <c r="N29">
        <v>0</v>
      </c>
      <c r="O29">
        <v>50.373110592583316</v>
      </c>
      <c r="P29">
        <v>51.295508982035933</v>
      </c>
      <c r="Q29">
        <v>0.97142944785276053</v>
      </c>
      <c r="R29">
        <v>4.9973307020016913</v>
      </c>
      <c r="S29">
        <v>1.9416790830945554</v>
      </c>
      <c r="T29">
        <v>0</v>
      </c>
      <c r="U29">
        <v>292.42116759156488</v>
      </c>
      <c r="V29">
        <v>4.5022702541106137</v>
      </c>
      <c r="W29">
        <v>11.412828236376178</v>
      </c>
      <c r="X29">
        <v>24.983567659105233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6.6716100000000003</v>
      </c>
      <c r="AL29">
        <v>3.3936500000000005</v>
      </c>
      <c r="AM29">
        <v>4.0144416000000005</v>
      </c>
      <c r="AN29">
        <v>0</v>
      </c>
      <c r="AO29">
        <v>0.59740799999999994</v>
      </c>
      <c r="AP29">
        <v>1.3013575663412229</v>
      </c>
      <c r="AQ29">
        <v>0</v>
      </c>
      <c r="AR29">
        <v>2.8039999999999998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673.08916156949397</v>
      </c>
      <c r="DN29">
        <v>22.107575218341598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82.079773652857568</v>
      </c>
      <c r="L30">
        <v>50.000335475932182</v>
      </c>
      <c r="M30">
        <v>0</v>
      </c>
      <c r="N30">
        <v>0</v>
      </c>
      <c r="O30">
        <v>50.373110592583316</v>
      </c>
      <c r="P30">
        <v>51.295508982035933</v>
      </c>
      <c r="Q30">
        <v>0.97142944785276053</v>
      </c>
      <c r="R30">
        <v>4.9973307020016913</v>
      </c>
      <c r="S30">
        <v>1.9416790830945554</v>
      </c>
      <c r="T30">
        <v>0</v>
      </c>
      <c r="U30">
        <v>292.42116759156488</v>
      </c>
      <c r="V30">
        <v>4.5022702541106137</v>
      </c>
      <c r="W30">
        <v>11.412828236376178</v>
      </c>
      <c r="X30">
        <v>24.983567659105233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0.59740799999999994</v>
      </c>
      <c r="AP30">
        <v>1.3013575663412229</v>
      </c>
      <c r="AQ30">
        <v>0</v>
      </c>
      <c r="AR30">
        <v>2.8039999999999998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673.08916156949397</v>
      </c>
      <c r="DN30">
        <v>22.107575218341598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82.079773652857568</v>
      </c>
      <c r="L31">
        <v>50.000335475932182</v>
      </c>
      <c r="M31">
        <v>0</v>
      </c>
      <c r="N31">
        <v>0</v>
      </c>
      <c r="O31">
        <v>50.373110592583316</v>
      </c>
      <c r="P31">
        <v>51.295508982035933</v>
      </c>
      <c r="Q31">
        <v>0.97142944785276053</v>
      </c>
      <c r="R31">
        <v>4.9973307020016913</v>
      </c>
      <c r="S31">
        <v>1.9416790830945554</v>
      </c>
      <c r="T31">
        <v>0</v>
      </c>
      <c r="U31">
        <v>292.42116759156488</v>
      </c>
      <c r="V31">
        <v>4.3596764139590851</v>
      </c>
      <c r="W31">
        <v>11.412828236376178</v>
      </c>
      <c r="X31">
        <v>24.974910198508557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4.1524652000000009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0.59740799999999994</v>
      </c>
      <c r="AP31">
        <v>1.3013575663412229</v>
      </c>
      <c r="AQ31">
        <v>0</v>
      </c>
      <c r="AR31">
        <v>12.337600000000002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678.15273471816568</v>
      </c>
      <c r="DN31">
        <v>22.273885568921663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82.079773652857568</v>
      </c>
      <c r="L32">
        <v>50.000335475932182</v>
      </c>
      <c r="M32">
        <v>0</v>
      </c>
      <c r="N32">
        <v>0</v>
      </c>
      <c r="O32">
        <v>50.373110592583316</v>
      </c>
      <c r="P32">
        <v>51.295508982035933</v>
      </c>
      <c r="Q32">
        <v>0.97142944785276053</v>
      </c>
      <c r="R32">
        <v>4.9973307020016913</v>
      </c>
      <c r="S32">
        <v>1.9416790830945554</v>
      </c>
      <c r="T32">
        <v>0</v>
      </c>
      <c r="U32">
        <v>292.42116759156488</v>
      </c>
      <c r="V32">
        <v>4.3596764139590851</v>
      </c>
      <c r="W32">
        <v>11.412828236376178</v>
      </c>
      <c r="X32">
        <v>24.974910198508557</v>
      </c>
      <c r="Y32">
        <v>0</v>
      </c>
      <c r="Z32">
        <v>1.6562832000000003</v>
      </c>
      <c r="AA32">
        <v>7.123176234792191</v>
      </c>
      <c r="AB32">
        <v>10.036104000000002</v>
      </c>
      <c r="AC32">
        <v>2.4578399999999996</v>
      </c>
      <c r="AD32">
        <v>6.9448499999999989</v>
      </c>
      <c r="AE32">
        <v>8.3717192000000011</v>
      </c>
      <c r="AF32">
        <v>0</v>
      </c>
      <c r="AG32">
        <v>0</v>
      </c>
      <c r="AH32">
        <v>21.648599999999998</v>
      </c>
      <c r="AI32">
        <v>4.1524652000000009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0.59740799999999994</v>
      </c>
      <c r="AP32">
        <v>1.3013575663412229</v>
      </c>
      <c r="AQ32">
        <v>0</v>
      </c>
      <c r="AR32">
        <v>12.337600000000002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646.85186379883316</v>
      </c>
      <c r="DN32">
        <v>21.245741579067101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82.079773652857568</v>
      </c>
      <c r="L33">
        <v>50.000335475932182</v>
      </c>
      <c r="M33">
        <v>0</v>
      </c>
      <c r="N33">
        <v>0</v>
      </c>
      <c r="O33">
        <v>50.373110592583316</v>
      </c>
      <c r="P33">
        <v>51.295508982035933</v>
      </c>
      <c r="Q33">
        <v>0.97142944785276053</v>
      </c>
      <c r="R33">
        <v>4.9973307020016913</v>
      </c>
      <c r="S33">
        <v>1.9416790830945554</v>
      </c>
      <c r="T33">
        <v>0</v>
      </c>
      <c r="U33">
        <v>292.42116759156488</v>
      </c>
      <c r="V33">
        <v>4.3596764139590851</v>
      </c>
      <c r="W33">
        <v>11.412828236376178</v>
      </c>
      <c r="X33">
        <v>24.974910198508557</v>
      </c>
      <c r="Y33">
        <v>0</v>
      </c>
      <c r="Z33">
        <v>0</v>
      </c>
      <c r="AA33">
        <v>2.2071813685271575</v>
      </c>
      <c r="AB33">
        <v>6.6704200000000027</v>
      </c>
      <c r="AC33">
        <v>0</v>
      </c>
      <c r="AD33">
        <v>4.6299000000000001</v>
      </c>
      <c r="AE33">
        <v>8.3717192000000011</v>
      </c>
      <c r="AF33">
        <v>0</v>
      </c>
      <c r="AG33">
        <v>0</v>
      </c>
      <c r="AH33">
        <v>19.243200000000002</v>
      </c>
      <c r="AI33">
        <v>0.80825000000000014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0.37338000000000005</v>
      </c>
      <c r="AP33">
        <v>1.3013575663412229</v>
      </c>
      <c r="AQ33">
        <v>0</v>
      </c>
      <c r="AR33">
        <v>3.3648000000000007</v>
      </c>
      <c r="AS33">
        <v>2.5627500000000003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618.13787870855526</v>
      </c>
      <c r="DN33">
        <v>20.302531403080017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82.079773652857568</v>
      </c>
      <c r="L34">
        <v>50.000335475932182</v>
      </c>
      <c r="M34">
        <v>0</v>
      </c>
      <c r="N34">
        <v>0</v>
      </c>
      <c r="O34">
        <v>50.373110592583316</v>
      </c>
      <c r="P34">
        <v>51.295508982035933</v>
      </c>
      <c r="Q34">
        <v>0.97142944785276053</v>
      </c>
      <c r="R34">
        <v>4.9973307020016913</v>
      </c>
      <c r="S34">
        <v>1.9416790830945554</v>
      </c>
      <c r="T34">
        <v>0</v>
      </c>
      <c r="U34">
        <v>292.42116759156488</v>
      </c>
      <c r="V34">
        <v>4.3596764139590851</v>
      </c>
      <c r="W34">
        <v>11.412828236376178</v>
      </c>
      <c r="X34">
        <v>24.974910198508557</v>
      </c>
      <c r="Y34">
        <v>0</v>
      </c>
      <c r="Z34">
        <v>0</v>
      </c>
      <c r="AA34">
        <v>0</v>
      </c>
      <c r="AB34">
        <v>3.3182800000000001</v>
      </c>
      <c r="AC34">
        <v>0</v>
      </c>
      <c r="AD34">
        <v>2.5497999999999998</v>
      </c>
      <c r="AE34">
        <v>8.3717192000000011</v>
      </c>
      <c r="AF34">
        <v>0</v>
      </c>
      <c r="AG34">
        <v>0</v>
      </c>
      <c r="AH34">
        <v>14.432400000000001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0.37338000000000005</v>
      </c>
      <c r="AP34">
        <v>1.3013575663412229</v>
      </c>
      <c r="AQ34">
        <v>0</v>
      </c>
      <c r="AR34">
        <v>3.3648000000000007</v>
      </c>
      <c r="AS34">
        <v>2.5627500000000003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605.30107709743402</v>
      </c>
      <c r="DN34">
        <v>19.880861645674045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82.079773652857568</v>
      </c>
      <c r="L35">
        <v>34.889246719848153</v>
      </c>
      <c r="M35">
        <v>0</v>
      </c>
      <c r="N35">
        <v>0</v>
      </c>
      <c r="O35">
        <v>50.373110592583316</v>
      </c>
      <c r="P35">
        <v>51.295508982035933</v>
      </c>
      <c r="Q35">
        <v>0.97035529865125236</v>
      </c>
      <c r="R35">
        <v>10.767870019483681</v>
      </c>
      <c r="S35">
        <v>1.9417816793893128</v>
      </c>
      <c r="T35">
        <v>0</v>
      </c>
      <c r="U35">
        <v>292.42116759156488</v>
      </c>
      <c r="V35">
        <v>4.3596764139590851</v>
      </c>
      <c r="W35">
        <v>11.412828236376178</v>
      </c>
      <c r="X35">
        <v>24.974910198508557</v>
      </c>
      <c r="Y35">
        <v>0</v>
      </c>
      <c r="Z35">
        <v>0</v>
      </c>
      <c r="AA35">
        <v>0</v>
      </c>
      <c r="AB35">
        <v>3.3182800000000001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9.6216000000000008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0.37338000000000005</v>
      </c>
      <c r="AP35">
        <v>1.3013575663412229</v>
      </c>
      <c r="AQ35">
        <v>0</v>
      </c>
      <c r="AR35">
        <v>3.3648000000000007</v>
      </c>
      <c r="AS35">
        <v>2.5627500000000003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589.13008351430881</v>
      </c>
      <c r="DN35">
        <v>19.349734237290441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82.079773652857568</v>
      </c>
      <c r="L36">
        <v>19.355830744486305</v>
      </c>
      <c r="M36">
        <v>0</v>
      </c>
      <c r="N36">
        <v>0</v>
      </c>
      <c r="O36">
        <v>50.373110592583316</v>
      </c>
      <c r="P36">
        <v>51.295508982035933</v>
      </c>
      <c r="Q36">
        <v>0.97035529865125236</v>
      </c>
      <c r="R36">
        <v>10.767870019483681</v>
      </c>
      <c r="S36">
        <v>1.9417816793893128</v>
      </c>
      <c r="T36">
        <v>0</v>
      </c>
      <c r="U36">
        <v>292.42116759156488</v>
      </c>
      <c r="V36">
        <v>4.3596764139590851</v>
      </c>
      <c r="W36">
        <v>11.412828236376178</v>
      </c>
      <c r="X36">
        <v>24.974910198508557</v>
      </c>
      <c r="Y36">
        <v>0</v>
      </c>
      <c r="Z36">
        <v>0</v>
      </c>
      <c r="AA36">
        <v>0</v>
      </c>
      <c r="AB36">
        <v>3.3182800000000001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5.2918800000000008</v>
      </c>
      <c r="AI36">
        <v>0</v>
      </c>
      <c r="AJ36">
        <v>0</v>
      </c>
      <c r="AK36">
        <v>6.6716100000000003</v>
      </c>
      <c r="AL36">
        <v>3.3936500000000005</v>
      </c>
      <c r="AM36">
        <v>2.6817120000000005</v>
      </c>
      <c r="AN36">
        <v>0</v>
      </c>
      <c r="AO36">
        <v>0.37338000000000005</v>
      </c>
      <c r="AP36">
        <v>1.3013575663412229</v>
      </c>
      <c r="AQ36">
        <v>0</v>
      </c>
      <c r="AR36">
        <v>3.3648000000000007</v>
      </c>
      <c r="AS36">
        <v>2.5627500000000003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568.60824657718217</v>
      </c>
      <c r="DN36">
        <v>18.675705599055107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82.079773652857568</v>
      </c>
      <c r="L37">
        <v>19.355954376836728</v>
      </c>
      <c r="M37">
        <v>0</v>
      </c>
      <c r="N37">
        <v>0</v>
      </c>
      <c r="O37">
        <v>50.373110592583316</v>
      </c>
      <c r="P37">
        <v>51.295508982035933</v>
      </c>
      <c r="Q37">
        <v>0.97035529865125236</v>
      </c>
      <c r="R37">
        <v>10.767870019483681</v>
      </c>
      <c r="S37">
        <v>1.9417816793893128</v>
      </c>
      <c r="T37">
        <v>0</v>
      </c>
      <c r="U37">
        <v>292.42116759156488</v>
      </c>
      <c r="V37">
        <v>4.3596764139590851</v>
      </c>
      <c r="W37">
        <v>11.412828236376178</v>
      </c>
      <c r="X37">
        <v>24.974910198508557</v>
      </c>
      <c r="Y37">
        <v>0</v>
      </c>
      <c r="Z37">
        <v>0</v>
      </c>
      <c r="AA37">
        <v>0</v>
      </c>
      <c r="AB37">
        <v>3.3182800000000001</v>
      </c>
      <c r="AC37">
        <v>0</v>
      </c>
      <c r="AD37">
        <v>0</v>
      </c>
      <c r="AE37">
        <v>8.3717192000000011</v>
      </c>
      <c r="AF37">
        <v>0</v>
      </c>
      <c r="AG37">
        <v>0</v>
      </c>
      <c r="AH37">
        <v>5.2918800000000008</v>
      </c>
      <c r="AI37">
        <v>0</v>
      </c>
      <c r="AJ37">
        <v>0</v>
      </c>
      <c r="AK37">
        <v>6.6716100000000003</v>
      </c>
      <c r="AL37">
        <v>3.3936500000000005</v>
      </c>
      <c r="AM37">
        <v>1.3408560000000003</v>
      </c>
      <c r="AN37">
        <v>0</v>
      </c>
      <c r="AO37">
        <v>0.37338000000000005</v>
      </c>
      <c r="AP37">
        <v>1.3013575663412229</v>
      </c>
      <c r="AQ37">
        <v>0</v>
      </c>
      <c r="AR37">
        <v>3.3648000000000007</v>
      </c>
      <c r="AS37">
        <v>2.5627500000000003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567.31014949272753</v>
      </c>
      <c r="DN37">
        <v>18.633070315860174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82.079773652857568</v>
      </c>
      <c r="L38">
        <v>19.355954376836728</v>
      </c>
      <c r="M38">
        <v>0</v>
      </c>
      <c r="N38">
        <v>0</v>
      </c>
      <c r="O38">
        <v>50.373110592583316</v>
      </c>
      <c r="P38">
        <v>51.295508982035933</v>
      </c>
      <c r="Q38">
        <v>0.97035529865125236</v>
      </c>
      <c r="R38">
        <v>10.767870019483681</v>
      </c>
      <c r="S38">
        <v>1.9417816793893128</v>
      </c>
      <c r="T38">
        <v>0</v>
      </c>
      <c r="U38">
        <v>292.42116759156488</v>
      </c>
      <c r="V38">
        <v>4.3596764139590851</v>
      </c>
      <c r="W38">
        <v>11.412828236376178</v>
      </c>
      <c r="X38">
        <v>24.974910198508557</v>
      </c>
      <c r="Y38">
        <v>0</v>
      </c>
      <c r="Z38">
        <v>0</v>
      </c>
      <c r="AA38">
        <v>0</v>
      </c>
      <c r="AB38">
        <v>3.3182800000000001</v>
      </c>
      <c r="AC38">
        <v>0</v>
      </c>
      <c r="AD38">
        <v>0</v>
      </c>
      <c r="AE38">
        <v>8.3717192000000011</v>
      </c>
      <c r="AF38">
        <v>0</v>
      </c>
      <c r="AG38">
        <v>0</v>
      </c>
      <c r="AH38">
        <v>5.2918800000000008</v>
      </c>
      <c r="AI38">
        <v>0</v>
      </c>
      <c r="AJ38">
        <v>0</v>
      </c>
      <c r="AK38">
        <v>6.6716100000000003</v>
      </c>
      <c r="AL38">
        <v>3.3936500000000005</v>
      </c>
      <c r="AM38">
        <v>1.3103820000000002</v>
      </c>
      <c r="AN38">
        <v>0</v>
      </c>
      <c r="AO38">
        <v>0.37338000000000005</v>
      </c>
      <c r="AP38">
        <v>1.3013575663412229</v>
      </c>
      <c r="AQ38">
        <v>0</v>
      </c>
      <c r="AR38">
        <v>3.3648000000000007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567.28064455424294</v>
      </c>
      <c r="DN38">
        <v>18.632101254344796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82.079773652857568</v>
      </c>
      <c r="L39">
        <v>19.355954376836728</v>
      </c>
      <c r="M39">
        <v>0</v>
      </c>
      <c r="N39">
        <v>0</v>
      </c>
      <c r="O39">
        <v>50.373110592583316</v>
      </c>
      <c r="P39">
        <v>51.295508982035933</v>
      </c>
      <c r="Q39">
        <v>0.97035529865125236</v>
      </c>
      <c r="R39">
        <v>10.767870019483681</v>
      </c>
      <c r="S39">
        <v>1.9417816793893128</v>
      </c>
      <c r="T39">
        <v>0</v>
      </c>
      <c r="U39">
        <v>292.42116759156488</v>
      </c>
      <c r="V39">
        <v>4.3596764139590851</v>
      </c>
      <c r="W39">
        <v>5.584427317731774</v>
      </c>
      <c r="X39">
        <v>24.974910198508557</v>
      </c>
      <c r="Y39">
        <v>0</v>
      </c>
      <c r="Z39">
        <v>0</v>
      </c>
      <c r="AA39">
        <v>0</v>
      </c>
      <c r="AB39">
        <v>3.3182800000000001</v>
      </c>
      <c r="AC39">
        <v>0</v>
      </c>
      <c r="AD39">
        <v>0</v>
      </c>
      <c r="AE39">
        <v>8.3717192000000011</v>
      </c>
      <c r="AF39">
        <v>0</v>
      </c>
      <c r="AG39">
        <v>0</v>
      </c>
      <c r="AH39">
        <v>5.2918800000000008</v>
      </c>
      <c r="AI39">
        <v>0</v>
      </c>
      <c r="AJ39">
        <v>0</v>
      </c>
      <c r="AK39">
        <v>6.6716100000000003</v>
      </c>
      <c r="AL39">
        <v>3.3936500000000005</v>
      </c>
      <c r="AM39">
        <v>0</v>
      </c>
      <c r="AN39">
        <v>0</v>
      </c>
      <c r="AO39">
        <v>0.37338000000000005</v>
      </c>
      <c r="AP39">
        <v>1.3013575663412229</v>
      </c>
      <c r="AQ39">
        <v>0</v>
      </c>
      <c r="AR39">
        <v>3.3648000000000007</v>
      </c>
      <c r="AS39">
        <v>2.5627500000000003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566.01153475895933</v>
      </c>
      <c r="DN39">
        <v>12.762428130983906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82.079773652857568</v>
      </c>
      <c r="L40">
        <v>19.355954376836728</v>
      </c>
      <c r="M40">
        <v>0</v>
      </c>
      <c r="N40">
        <v>0</v>
      </c>
      <c r="O40">
        <v>50.373110592583316</v>
      </c>
      <c r="P40">
        <v>51.295508982035933</v>
      </c>
      <c r="Q40">
        <v>0.97035529865125236</v>
      </c>
      <c r="R40">
        <v>10.767870019483681</v>
      </c>
      <c r="S40">
        <v>1.9417816793893128</v>
      </c>
      <c r="T40">
        <v>0</v>
      </c>
      <c r="U40">
        <v>292.42116759156488</v>
      </c>
      <c r="V40">
        <v>4.3596764139590851</v>
      </c>
      <c r="W40">
        <v>5.584427317731774</v>
      </c>
      <c r="X40">
        <v>24.974910198508557</v>
      </c>
      <c r="Y40">
        <v>0</v>
      </c>
      <c r="Z40">
        <v>0</v>
      </c>
      <c r="AA40">
        <v>0</v>
      </c>
      <c r="AB40">
        <v>3.3182800000000001</v>
      </c>
      <c r="AC40">
        <v>0</v>
      </c>
      <c r="AD40">
        <v>0</v>
      </c>
      <c r="AE40">
        <v>8.3717192000000011</v>
      </c>
      <c r="AF40">
        <v>0</v>
      </c>
      <c r="AG40">
        <v>0</v>
      </c>
      <c r="AH40">
        <v>5.2918800000000008</v>
      </c>
      <c r="AI40">
        <v>0</v>
      </c>
      <c r="AJ40">
        <v>0</v>
      </c>
      <c r="AK40">
        <v>6.6716100000000003</v>
      </c>
      <c r="AL40">
        <v>3.3936500000000005</v>
      </c>
      <c r="AM40">
        <v>0</v>
      </c>
      <c r="AN40">
        <v>0</v>
      </c>
      <c r="AO40">
        <v>0.37338000000000005</v>
      </c>
      <c r="AP40">
        <v>1.3013575663412229</v>
      </c>
      <c r="AQ40">
        <v>0</v>
      </c>
      <c r="AR40">
        <v>3.3648000000000007</v>
      </c>
      <c r="AS40">
        <v>3.2461500000000001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566.67320256783523</v>
      </c>
      <c r="DN40">
        <v>12.784160322107903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82.079773652857568</v>
      </c>
      <c r="L41">
        <v>19.355954376836728</v>
      </c>
      <c r="M41">
        <v>0</v>
      </c>
      <c r="N41">
        <v>0</v>
      </c>
      <c r="O41">
        <v>50.373110592583316</v>
      </c>
      <c r="P41">
        <v>51.295508982035933</v>
      </c>
      <c r="Q41">
        <v>0.97035529865125236</v>
      </c>
      <c r="R41">
        <v>10.767870019483681</v>
      </c>
      <c r="S41">
        <v>1.9417816793893128</v>
      </c>
      <c r="T41">
        <v>0</v>
      </c>
      <c r="U41">
        <v>292.42116759156488</v>
      </c>
      <c r="V41">
        <v>4.3596764139590851</v>
      </c>
      <c r="W41">
        <v>5.584427317731774</v>
      </c>
      <c r="X41">
        <v>24.974910198508557</v>
      </c>
      <c r="Y41">
        <v>0</v>
      </c>
      <c r="Z41">
        <v>0</v>
      </c>
      <c r="AA41">
        <v>0</v>
      </c>
      <c r="AB41">
        <v>3.3182800000000001</v>
      </c>
      <c r="AC41">
        <v>0</v>
      </c>
      <c r="AD41">
        <v>0</v>
      </c>
      <c r="AE41">
        <v>8.3717192000000011</v>
      </c>
      <c r="AF41">
        <v>0</v>
      </c>
      <c r="AG41">
        <v>0</v>
      </c>
      <c r="AH41">
        <v>5.2918800000000008</v>
      </c>
      <c r="AI41">
        <v>0</v>
      </c>
      <c r="AJ41">
        <v>0</v>
      </c>
      <c r="AK41">
        <v>6.6716100000000003</v>
      </c>
      <c r="AL41">
        <v>5.6069000000000013</v>
      </c>
      <c r="AM41">
        <v>0</v>
      </c>
      <c r="AN41">
        <v>0</v>
      </c>
      <c r="AO41">
        <v>0.37338000000000005</v>
      </c>
      <c r="AP41">
        <v>1.3013575663412229</v>
      </c>
      <c r="AQ41">
        <v>0</v>
      </c>
      <c r="AR41">
        <v>12.618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582.47683116935457</v>
      </c>
      <c r="DN41">
        <v>13.303222018983108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82.079773652857568</v>
      </c>
      <c r="L42">
        <v>19.355954376836728</v>
      </c>
      <c r="M42">
        <v>0</v>
      </c>
      <c r="N42">
        <v>0</v>
      </c>
      <c r="O42">
        <v>50.373110592583316</v>
      </c>
      <c r="P42">
        <v>51.295508982035933</v>
      </c>
      <c r="Q42">
        <v>0.97035529865125236</v>
      </c>
      <c r="R42">
        <v>10.767870019483681</v>
      </c>
      <c r="S42">
        <v>1.9417816793893128</v>
      </c>
      <c r="T42">
        <v>0</v>
      </c>
      <c r="U42">
        <v>292.42116759156488</v>
      </c>
      <c r="V42">
        <v>4.3596764139590851</v>
      </c>
      <c r="W42">
        <v>5.584427317731774</v>
      </c>
      <c r="X42">
        <v>24.974910198508557</v>
      </c>
      <c r="Y42">
        <v>0</v>
      </c>
      <c r="Z42">
        <v>0</v>
      </c>
      <c r="AA42">
        <v>0</v>
      </c>
      <c r="AB42">
        <v>3.3182800000000001</v>
      </c>
      <c r="AC42">
        <v>0</v>
      </c>
      <c r="AD42">
        <v>0</v>
      </c>
      <c r="AE42">
        <v>8.3717192000000011</v>
      </c>
      <c r="AF42">
        <v>0</v>
      </c>
      <c r="AG42">
        <v>0</v>
      </c>
      <c r="AH42">
        <v>5.2918800000000008</v>
      </c>
      <c r="AI42">
        <v>0</v>
      </c>
      <c r="AJ42">
        <v>0</v>
      </c>
      <c r="AK42">
        <v>6.6716100000000003</v>
      </c>
      <c r="AL42">
        <v>5.6069000000000013</v>
      </c>
      <c r="AM42">
        <v>0</v>
      </c>
      <c r="AN42">
        <v>0</v>
      </c>
      <c r="AO42">
        <v>0.37338000000000005</v>
      </c>
      <c r="AP42">
        <v>1.3013575663412229</v>
      </c>
      <c r="AQ42">
        <v>0</v>
      </c>
      <c r="AR42">
        <v>12.618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582.47683116935457</v>
      </c>
      <c r="DN42">
        <v>13.303222018983108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82.079773652857568</v>
      </c>
      <c r="L43">
        <v>19.355954376836728</v>
      </c>
      <c r="M43">
        <v>0</v>
      </c>
      <c r="N43">
        <v>0</v>
      </c>
      <c r="O43">
        <v>50.373110592583316</v>
      </c>
      <c r="P43">
        <v>51.295508982035933</v>
      </c>
      <c r="Q43">
        <v>0.97035529865125236</v>
      </c>
      <c r="R43">
        <v>10.767870019483681</v>
      </c>
      <c r="S43">
        <v>1.9417816793893128</v>
      </c>
      <c r="T43">
        <v>0</v>
      </c>
      <c r="U43">
        <v>292.42116759156488</v>
      </c>
      <c r="V43">
        <v>4.3596764139590851</v>
      </c>
      <c r="W43">
        <v>5.584427317731774</v>
      </c>
      <c r="X43">
        <v>24.974910198508557</v>
      </c>
      <c r="Y43">
        <v>0</v>
      </c>
      <c r="Z43">
        <v>0</v>
      </c>
      <c r="AA43">
        <v>0</v>
      </c>
      <c r="AB43">
        <v>3.3182800000000001</v>
      </c>
      <c r="AC43">
        <v>0</v>
      </c>
      <c r="AD43">
        <v>0</v>
      </c>
      <c r="AE43">
        <v>8.3717192000000011</v>
      </c>
      <c r="AF43">
        <v>0</v>
      </c>
      <c r="AG43">
        <v>0</v>
      </c>
      <c r="AH43">
        <v>5.2918800000000008</v>
      </c>
      <c r="AI43">
        <v>0</v>
      </c>
      <c r="AJ43">
        <v>0</v>
      </c>
      <c r="AK43">
        <v>6.6716100000000003</v>
      </c>
      <c r="AL43">
        <v>5.6069000000000013</v>
      </c>
      <c r="AM43">
        <v>0</v>
      </c>
      <c r="AN43">
        <v>0</v>
      </c>
      <c r="AO43">
        <v>0.37338000000000005</v>
      </c>
      <c r="AP43">
        <v>3.0907242200604048</v>
      </c>
      <c r="AQ43">
        <v>0</v>
      </c>
      <c r="AR43">
        <v>2.8039999999999998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574.70727607063066</v>
      </c>
      <c r="DN43">
        <v>13.048143771426066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82.079773652857568</v>
      </c>
      <c r="L44">
        <v>19.355954376836728</v>
      </c>
      <c r="M44">
        <v>0</v>
      </c>
      <c r="N44">
        <v>0</v>
      </c>
      <c r="O44">
        <v>50.373110592583316</v>
      </c>
      <c r="P44">
        <v>51.295508982035933</v>
      </c>
      <c r="Q44">
        <v>0.97035529865125236</v>
      </c>
      <c r="R44">
        <v>10.767870019483681</v>
      </c>
      <c r="S44">
        <v>1.9417816793893128</v>
      </c>
      <c r="T44">
        <v>0</v>
      </c>
      <c r="U44">
        <v>292.42116759156488</v>
      </c>
      <c r="V44">
        <v>4.3596764139590851</v>
      </c>
      <c r="W44">
        <v>5.584427317731774</v>
      </c>
      <c r="X44">
        <v>24.974910198508557</v>
      </c>
      <c r="Y44">
        <v>0</v>
      </c>
      <c r="Z44">
        <v>0</v>
      </c>
      <c r="AA44">
        <v>0</v>
      </c>
      <c r="AB44">
        <v>3.3182800000000001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5.2918800000000008</v>
      </c>
      <c r="AI44">
        <v>0</v>
      </c>
      <c r="AJ44">
        <v>0</v>
      </c>
      <c r="AK44">
        <v>6.6716100000000003</v>
      </c>
      <c r="AL44">
        <v>5.6069000000000013</v>
      </c>
      <c r="AM44">
        <v>0</v>
      </c>
      <c r="AN44">
        <v>0</v>
      </c>
      <c r="AO44">
        <v>0.37338000000000005</v>
      </c>
      <c r="AP44">
        <v>3.0907242200604048</v>
      </c>
      <c r="AQ44">
        <v>0</v>
      </c>
      <c r="AR44">
        <v>2.8039999999999998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570.65452693454336</v>
      </c>
      <c r="DN44">
        <v>12.915033307513358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79.002135872085944</v>
      </c>
      <c r="L45">
        <v>19.355954376836728</v>
      </c>
      <c r="M45">
        <v>0</v>
      </c>
      <c r="N45">
        <v>0</v>
      </c>
      <c r="O45">
        <v>50.373110592583316</v>
      </c>
      <c r="P45">
        <v>51.295508982035933</v>
      </c>
      <c r="Q45">
        <v>0.97035529865125236</v>
      </c>
      <c r="R45">
        <v>9.9953024063507812</v>
      </c>
      <c r="S45">
        <v>1.9417816793893128</v>
      </c>
      <c r="T45">
        <v>0</v>
      </c>
      <c r="U45">
        <v>292.42116759156488</v>
      </c>
      <c r="V45">
        <v>3.9981833435771366</v>
      </c>
      <c r="W45">
        <v>5.584427317731774</v>
      </c>
      <c r="X45">
        <v>24.974910198508557</v>
      </c>
      <c r="Y45">
        <v>0</v>
      </c>
      <c r="Z45">
        <v>0</v>
      </c>
      <c r="AA45">
        <v>0</v>
      </c>
      <c r="AB45">
        <v>3.3182800000000001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5.2918800000000008</v>
      </c>
      <c r="AI45">
        <v>0</v>
      </c>
      <c r="AJ45">
        <v>0</v>
      </c>
      <c r="AK45">
        <v>6.6716100000000003</v>
      </c>
      <c r="AL45">
        <v>5.6069000000000013</v>
      </c>
      <c r="AM45">
        <v>0</v>
      </c>
      <c r="AN45">
        <v>0</v>
      </c>
      <c r="AO45">
        <v>0.37338000000000005</v>
      </c>
      <c r="AP45">
        <v>3.0907242200604048</v>
      </c>
      <c r="AQ45">
        <v>0</v>
      </c>
      <c r="AR45">
        <v>2.8039999999999998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566.576760391535</v>
      </c>
      <c r="DN45">
        <v>12.781101386235235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64.997860249554378</v>
      </c>
      <c r="L46">
        <v>19.355954376836728</v>
      </c>
      <c r="M46">
        <v>0</v>
      </c>
      <c r="N46">
        <v>0</v>
      </c>
      <c r="O46">
        <v>50.373110592583316</v>
      </c>
      <c r="P46">
        <v>51.295508982035933</v>
      </c>
      <c r="Q46">
        <v>0.97035529865125236</v>
      </c>
      <c r="R46">
        <v>9.9953024063507812</v>
      </c>
      <c r="S46">
        <v>1.9417816793893128</v>
      </c>
      <c r="T46">
        <v>0</v>
      </c>
      <c r="U46">
        <v>292.42116759156488</v>
      </c>
      <c r="V46">
        <v>3.9981833435771366</v>
      </c>
      <c r="W46">
        <v>5.4407484047279313</v>
      </c>
      <c r="X46">
        <v>24.974910198508557</v>
      </c>
      <c r="Y46">
        <v>0</v>
      </c>
      <c r="Z46">
        <v>0</v>
      </c>
      <c r="AA46">
        <v>0</v>
      </c>
      <c r="AB46">
        <v>3.3182800000000001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5.2918800000000008</v>
      </c>
      <c r="AI46">
        <v>0</v>
      </c>
      <c r="AJ46">
        <v>0</v>
      </c>
      <c r="AK46">
        <v>6.6716100000000003</v>
      </c>
      <c r="AL46">
        <v>5.6069000000000013</v>
      </c>
      <c r="AM46">
        <v>0</v>
      </c>
      <c r="AN46">
        <v>0</v>
      </c>
      <c r="AO46">
        <v>0.37338000000000005</v>
      </c>
      <c r="AP46">
        <v>3.0907242200604048</v>
      </c>
      <c r="AQ46">
        <v>0</v>
      </c>
      <c r="AR46">
        <v>2.8039999999999998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551.26140251911875</v>
      </c>
      <c r="DN46">
        <v>12.13339442472185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64.997860249554378</v>
      </c>
      <c r="L47">
        <v>19.355954376836728</v>
      </c>
      <c r="M47">
        <v>0</v>
      </c>
      <c r="N47">
        <v>0</v>
      </c>
      <c r="O47">
        <v>50.373110592583316</v>
      </c>
      <c r="P47">
        <v>51.295508982035933</v>
      </c>
      <c r="Q47">
        <v>0.97035529865125236</v>
      </c>
      <c r="R47">
        <v>9.9953024063507812</v>
      </c>
      <c r="S47">
        <v>1.9417816793893128</v>
      </c>
      <c r="T47">
        <v>0</v>
      </c>
      <c r="U47">
        <v>292.42116759156488</v>
      </c>
      <c r="V47">
        <v>3.9981833435771366</v>
      </c>
      <c r="W47">
        <v>5.3090587228580599</v>
      </c>
      <c r="X47">
        <v>24.974910198508557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5.2918800000000008</v>
      </c>
      <c r="AI47">
        <v>0</v>
      </c>
      <c r="AJ47">
        <v>0</v>
      </c>
      <c r="AK47">
        <v>6.6716100000000003</v>
      </c>
      <c r="AL47">
        <v>5.6069000000000013</v>
      </c>
      <c r="AM47">
        <v>0</v>
      </c>
      <c r="AN47">
        <v>0</v>
      </c>
      <c r="AO47">
        <v>0.37338000000000005</v>
      </c>
      <c r="AP47">
        <v>1.3013575663412229</v>
      </c>
      <c r="AQ47">
        <v>0</v>
      </c>
      <c r="AR47">
        <v>2.8039999999999998</v>
      </c>
      <c r="AS47">
        <v>2.9044499999999998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543.04050768557681</v>
      </c>
      <c r="DN47">
        <v>11.732122922674769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64.997860249554378</v>
      </c>
      <c r="L48">
        <v>19.355954376836728</v>
      </c>
      <c r="M48">
        <v>0</v>
      </c>
      <c r="N48">
        <v>0</v>
      </c>
      <c r="O48">
        <v>50.373110592583316</v>
      </c>
      <c r="P48">
        <v>51.295508982035933</v>
      </c>
      <c r="Q48">
        <v>0.97035529865125236</v>
      </c>
      <c r="R48">
        <v>9.9953024063507812</v>
      </c>
      <c r="S48">
        <v>1.9417816793893128</v>
      </c>
      <c r="T48">
        <v>0</v>
      </c>
      <c r="U48">
        <v>292.42116759156488</v>
      </c>
      <c r="V48">
        <v>3.9981833435771366</v>
      </c>
      <c r="W48">
        <v>5.3090587228580599</v>
      </c>
      <c r="X48">
        <v>24.974910198508557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5.2918800000000008</v>
      </c>
      <c r="AI48">
        <v>0</v>
      </c>
      <c r="AJ48">
        <v>0</v>
      </c>
      <c r="AK48">
        <v>6.6716100000000003</v>
      </c>
      <c r="AL48">
        <v>5.6069000000000013</v>
      </c>
      <c r="AM48">
        <v>0</v>
      </c>
      <c r="AN48">
        <v>0</v>
      </c>
      <c r="AO48">
        <v>0.37338000000000005</v>
      </c>
      <c r="AP48">
        <v>1.3013575663412229</v>
      </c>
      <c r="AQ48">
        <v>0</v>
      </c>
      <c r="AR48">
        <v>2.8039999999999998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542.70967390814599</v>
      </c>
      <c r="DN48">
        <v>11.721256700105634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64.997860249554378</v>
      </c>
      <c r="L49">
        <v>19.355954376836728</v>
      </c>
      <c r="M49">
        <v>0</v>
      </c>
      <c r="N49">
        <v>0</v>
      </c>
      <c r="O49">
        <v>50.373110592583316</v>
      </c>
      <c r="P49">
        <v>51.295508982035933</v>
      </c>
      <c r="Q49">
        <v>0.97035529865125236</v>
      </c>
      <c r="R49">
        <v>9.9953024063507812</v>
      </c>
      <c r="S49">
        <v>1.9417816793893128</v>
      </c>
      <c r="T49">
        <v>0</v>
      </c>
      <c r="U49">
        <v>292.42116759156488</v>
      </c>
      <c r="V49">
        <v>3.9981833435771366</v>
      </c>
      <c r="W49">
        <v>5.3090587228580599</v>
      </c>
      <c r="X49">
        <v>24.974910198508557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5.2918800000000008</v>
      </c>
      <c r="AI49">
        <v>0</v>
      </c>
      <c r="AJ49">
        <v>0</v>
      </c>
      <c r="AK49">
        <v>6.6716100000000003</v>
      </c>
      <c r="AL49">
        <v>5.6069000000000013</v>
      </c>
      <c r="AM49">
        <v>0</v>
      </c>
      <c r="AN49">
        <v>0</v>
      </c>
      <c r="AO49">
        <v>0.37338000000000005</v>
      </c>
      <c r="AP49">
        <v>1.3013575663412229</v>
      </c>
      <c r="AQ49">
        <v>0</v>
      </c>
      <c r="AR49">
        <v>12.618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552.21158870814611</v>
      </c>
      <c r="DN49">
        <v>12.033341900105636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37.998774140684674</v>
      </c>
      <c r="L50">
        <v>19.355954376836728</v>
      </c>
      <c r="M50">
        <v>0</v>
      </c>
      <c r="N50">
        <v>0</v>
      </c>
      <c r="O50">
        <v>50.373110592583316</v>
      </c>
      <c r="P50">
        <v>51.295508982035933</v>
      </c>
      <c r="Q50">
        <v>0.97035529865125236</v>
      </c>
      <c r="R50">
        <v>4.9973307020016913</v>
      </c>
      <c r="S50">
        <v>1.9417816793893128</v>
      </c>
      <c r="T50">
        <v>0</v>
      </c>
      <c r="U50">
        <v>292.42116759156488</v>
      </c>
      <c r="V50">
        <v>0</v>
      </c>
      <c r="W50">
        <v>5.3090587228580599</v>
      </c>
      <c r="X50">
        <v>24.974910198508557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5.2918800000000008</v>
      </c>
      <c r="AI50">
        <v>0</v>
      </c>
      <c r="AJ50">
        <v>0</v>
      </c>
      <c r="AK50">
        <v>6.6716100000000003</v>
      </c>
      <c r="AL50">
        <v>5.6069000000000013</v>
      </c>
      <c r="AM50">
        <v>0</v>
      </c>
      <c r="AN50">
        <v>0</v>
      </c>
      <c r="AO50">
        <v>0.37338000000000005</v>
      </c>
      <c r="AP50">
        <v>1.3013575663412229</v>
      </c>
      <c r="AQ50">
        <v>0</v>
      </c>
      <c r="AR50">
        <v>12.618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517.36099619132347</v>
      </c>
      <c r="DN50">
        <v>10.88869326013231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37.998774140684674</v>
      </c>
      <c r="L51">
        <v>19.355954376836728</v>
      </c>
      <c r="M51">
        <v>0</v>
      </c>
      <c r="N51">
        <v>0</v>
      </c>
      <c r="O51">
        <v>50.373110592583316</v>
      </c>
      <c r="P51">
        <v>51.295508982035933</v>
      </c>
      <c r="Q51">
        <v>0.97035529865125236</v>
      </c>
      <c r="R51">
        <v>4.9973307020016913</v>
      </c>
      <c r="S51">
        <v>1.9417816793893128</v>
      </c>
      <c r="T51">
        <v>0</v>
      </c>
      <c r="U51">
        <v>292.42116759156488</v>
      </c>
      <c r="V51">
        <v>0</v>
      </c>
      <c r="W51">
        <v>5.3090587228580599</v>
      </c>
      <c r="X51">
        <v>24.974910198508557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5.2918800000000008</v>
      </c>
      <c r="AI51">
        <v>0</v>
      </c>
      <c r="AJ51">
        <v>0</v>
      </c>
      <c r="AK51">
        <v>6.6716100000000003</v>
      </c>
      <c r="AL51">
        <v>5.6069000000000013</v>
      </c>
      <c r="AM51">
        <v>0</v>
      </c>
      <c r="AN51">
        <v>0</v>
      </c>
      <c r="AO51">
        <v>0.37338000000000005</v>
      </c>
      <c r="AP51">
        <v>1.3013575663412229</v>
      </c>
      <c r="AQ51">
        <v>0</v>
      </c>
      <c r="AR51">
        <v>3.3648000000000007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508.40204805291756</v>
      </c>
      <c r="DN51">
        <v>10.594441398538105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37.998774140684674</v>
      </c>
      <c r="L52">
        <v>19.355954376836728</v>
      </c>
      <c r="M52">
        <v>0</v>
      </c>
      <c r="N52">
        <v>0</v>
      </c>
      <c r="O52">
        <v>50.373110592583316</v>
      </c>
      <c r="P52">
        <v>51.295508982035933</v>
      </c>
      <c r="Q52">
        <v>0.97035529865125236</v>
      </c>
      <c r="R52">
        <v>4.9973307020016913</v>
      </c>
      <c r="S52">
        <v>1.9417816793893128</v>
      </c>
      <c r="T52">
        <v>0</v>
      </c>
      <c r="U52">
        <v>292.42116759156488</v>
      </c>
      <c r="V52">
        <v>0</v>
      </c>
      <c r="W52">
        <v>4.9997407725321876</v>
      </c>
      <c r="X52">
        <v>24.974910198508557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5.2918800000000008</v>
      </c>
      <c r="AI52">
        <v>0</v>
      </c>
      <c r="AJ52">
        <v>0</v>
      </c>
      <c r="AK52">
        <v>6.6716100000000003</v>
      </c>
      <c r="AL52">
        <v>5.6069000000000013</v>
      </c>
      <c r="AM52">
        <v>0</v>
      </c>
      <c r="AN52">
        <v>0</v>
      </c>
      <c r="AO52">
        <v>0.37338000000000005</v>
      </c>
      <c r="AP52">
        <v>1.3013575663412229</v>
      </c>
      <c r="AQ52">
        <v>0</v>
      </c>
      <c r="AR52">
        <v>3.3648000000000007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502.19284336475937</v>
      </c>
      <c r="DN52">
        <v>16.494328136370456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37.998774140684674</v>
      </c>
      <c r="L53">
        <v>19.356013688544703</v>
      </c>
      <c r="M53">
        <v>0</v>
      </c>
      <c r="N53">
        <v>0</v>
      </c>
      <c r="O53">
        <v>50.373110592583316</v>
      </c>
      <c r="P53">
        <v>51.295508982035933</v>
      </c>
      <c r="Q53">
        <v>0.97035529865125236</v>
      </c>
      <c r="R53">
        <v>4.9973307020016913</v>
      </c>
      <c r="S53">
        <v>1.9417816793893128</v>
      </c>
      <c r="T53">
        <v>0</v>
      </c>
      <c r="U53">
        <v>292.42116759156488</v>
      </c>
      <c r="V53">
        <v>0</v>
      </c>
      <c r="W53">
        <v>4.9997407725321876</v>
      </c>
      <c r="X53">
        <v>24.974910198508557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5.2918800000000008</v>
      </c>
      <c r="AI53">
        <v>0</v>
      </c>
      <c r="AJ53">
        <v>0</v>
      </c>
      <c r="AK53">
        <v>6.6716100000000003</v>
      </c>
      <c r="AL53">
        <v>5.6069000000000013</v>
      </c>
      <c r="AM53">
        <v>0</v>
      </c>
      <c r="AN53">
        <v>0</v>
      </c>
      <c r="AO53">
        <v>0.37338000000000005</v>
      </c>
      <c r="AP53">
        <v>3.0907242200604048</v>
      </c>
      <c r="AQ53">
        <v>0</v>
      </c>
      <c r="AR53">
        <v>3.3648000000000007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503.92526049163115</v>
      </c>
      <c r="DN53">
        <v>16.551336974925725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37.998774140684674</v>
      </c>
      <c r="L54">
        <v>19.356013688544703</v>
      </c>
      <c r="M54">
        <v>0</v>
      </c>
      <c r="N54">
        <v>0</v>
      </c>
      <c r="O54">
        <v>50.373110592583316</v>
      </c>
      <c r="P54">
        <v>51.295508982035933</v>
      </c>
      <c r="Q54">
        <v>0.97035529865125236</v>
      </c>
      <c r="R54">
        <v>4.9973307020016913</v>
      </c>
      <c r="S54">
        <v>1.9417816793893128</v>
      </c>
      <c r="T54">
        <v>0</v>
      </c>
      <c r="U54">
        <v>292.42116759156488</v>
      </c>
      <c r="V54">
        <v>0</v>
      </c>
      <c r="W54">
        <v>4.9997407725321876</v>
      </c>
      <c r="X54">
        <v>24.974910198508557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5.2918800000000008</v>
      </c>
      <c r="AI54">
        <v>0</v>
      </c>
      <c r="AJ54">
        <v>0</v>
      </c>
      <c r="AK54">
        <v>6.6716100000000003</v>
      </c>
      <c r="AL54">
        <v>5.6069000000000013</v>
      </c>
      <c r="AM54">
        <v>0</v>
      </c>
      <c r="AN54">
        <v>0</v>
      </c>
      <c r="AO54">
        <v>0.37338000000000005</v>
      </c>
      <c r="AP54">
        <v>3.0907242200604048</v>
      </c>
      <c r="AQ54">
        <v>0</v>
      </c>
      <c r="AR54">
        <v>3.3648000000000007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503.92526049163115</v>
      </c>
      <c r="DN54">
        <v>16.551336974925725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37.998774140684674</v>
      </c>
      <c r="L55">
        <v>19.356013688544703</v>
      </c>
      <c r="M55">
        <v>0</v>
      </c>
      <c r="N55">
        <v>0</v>
      </c>
      <c r="O55">
        <v>50.373110592583316</v>
      </c>
      <c r="P55">
        <v>51.295508982035933</v>
      </c>
      <c r="Q55">
        <v>0.97035529865125236</v>
      </c>
      <c r="R55">
        <v>4.9973307020016913</v>
      </c>
      <c r="S55">
        <v>1.9417816793893128</v>
      </c>
      <c r="T55">
        <v>0</v>
      </c>
      <c r="U55">
        <v>292.42116759156488</v>
      </c>
      <c r="V55">
        <v>0</v>
      </c>
      <c r="W55">
        <v>4.8441523296525721</v>
      </c>
      <c r="X55">
        <v>24.974910198508557</v>
      </c>
      <c r="Y55">
        <v>0</v>
      </c>
      <c r="Z55">
        <v>1.6562832000000003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5.2918800000000008</v>
      </c>
      <c r="AI55">
        <v>0</v>
      </c>
      <c r="AJ55">
        <v>0</v>
      </c>
      <c r="AK55">
        <v>6.6716100000000003</v>
      </c>
      <c r="AL55">
        <v>5.6069000000000013</v>
      </c>
      <c r="AM55">
        <v>0</v>
      </c>
      <c r="AN55">
        <v>0</v>
      </c>
      <c r="AO55">
        <v>0.37338000000000005</v>
      </c>
      <c r="AP55">
        <v>3.0907242200604048</v>
      </c>
      <c r="AQ55">
        <v>0</v>
      </c>
      <c r="AR55">
        <v>2.8039999999999998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504.8352666066254</v>
      </c>
      <c r="DN55">
        <v>16.581225617052052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37.998774140684674</v>
      </c>
      <c r="L56">
        <v>19.356013688544703</v>
      </c>
      <c r="M56">
        <v>0</v>
      </c>
      <c r="N56">
        <v>0</v>
      </c>
      <c r="O56">
        <v>50.373110592583316</v>
      </c>
      <c r="P56">
        <v>51.295508982035933</v>
      </c>
      <c r="Q56">
        <v>0.97035529865125236</v>
      </c>
      <c r="R56">
        <v>4.9973307020016913</v>
      </c>
      <c r="S56">
        <v>1.9417816793893128</v>
      </c>
      <c r="T56">
        <v>0</v>
      </c>
      <c r="U56">
        <v>292.42116759156488</v>
      </c>
      <c r="V56">
        <v>0</v>
      </c>
      <c r="W56">
        <v>4.8441523296525721</v>
      </c>
      <c r="X56">
        <v>24.974910198508557</v>
      </c>
      <c r="Y56">
        <v>0</v>
      </c>
      <c r="Z56">
        <v>1.6562832000000003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5.2918800000000008</v>
      </c>
      <c r="AI56">
        <v>0</v>
      </c>
      <c r="AJ56">
        <v>0</v>
      </c>
      <c r="AK56">
        <v>6.6716100000000003</v>
      </c>
      <c r="AL56">
        <v>5.6069000000000013</v>
      </c>
      <c r="AM56">
        <v>0</v>
      </c>
      <c r="AN56">
        <v>0</v>
      </c>
      <c r="AO56">
        <v>0.37338000000000005</v>
      </c>
      <c r="AP56">
        <v>3.0907242200604048</v>
      </c>
      <c r="AQ56">
        <v>0</v>
      </c>
      <c r="AR56">
        <v>2.8039999999999998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504.8352666066254</v>
      </c>
      <c r="DN56">
        <v>16.581225617052052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36.790139041310788</v>
      </c>
      <c r="L57">
        <v>18.735765281040035</v>
      </c>
      <c r="M57">
        <v>0</v>
      </c>
      <c r="N57">
        <v>0</v>
      </c>
      <c r="O57">
        <v>50.373110592583316</v>
      </c>
      <c r="P57">
        <v>51.295508982035933</v>
      </c>
      <c r="Q57">
        <v>0.97035529865125236</v>
      </c>
      <c r="R57">
        <v>4.9973307020016913</v>
      </c>
      <c r="S57">
        <v>1.9417816793893128</v>
      </c>
      <c r="T57">
        <v>0</v>
      </c>
      <c r="U57">
        <v>292.42116759156488</v>
      </c>
      <c r="V57">
        <v>0</v>
      </c>
      <c r="W57">
        <v>10.980063045161291</v>
      </c>
      <c r="X57">
        <v>24.974910198508557</v>
      </c>
      <c r="Y57">
        <v>0</v>
      </c>
      <c r="Z57">
        <v>1.6562832000000003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5.2918800000000008</v>
      </c>
      <c r="AI57">
        <v>0</v>
      </c>
      <c r="AJ57">
        <v>0</v>
      </c>
      <c r="AK57">
        <v>6.6716100000000003</v>
      </c>
      <c r="AL57">
        <v>6.7873000000000019</v>
      </c>
      <c r="AM57">
        <v>0</v>
      </c>
      <c r="AN57">
        <v>0</v>
      </c>
      <c r="AO57">
        <v>0.37338000000000005</v>
      </c>
      <c r="AP57">
        <v>1.3013575663412229</v>
      </c>
      <c r="AQ57">
        <v>0</v>
      </c>
      <c r="AR57">
        <v>2.8039999999999998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508.41583390870568</v>
      </c>
      <c r="DN57">
        <v>16.69871886988274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36.790139041310788</v>
      </c>
      <c r="L58">
        <v>18.735765281040035</v>
      </c>
      <c r="M58">
        <v>0</v>
      </c>
      <c r="N58">
        <v>0</v>
      </c>
      <c r="O58">
        <v>50.373110592583316</v>
      </c>
      <c r="P58">
        <v>51.295508982035933</v>
      </c>
      <c r="Q58">
        <v>0.97035529865125236</v>
      </c>
      <c r="R58">
        <v>4.9973307020016913</v>
      </c>
      <c r="S58">
        <v>1.9417816793893128</v>
      </c>
      <c r="T58">
        <v>0</v>
      </c>
      <c r="U58">
        <v>292.42116759156488</v>
      </c>
      <c r="V58">
        <v>0</v>
      </c>
      <c r="W58">
        <v>11.412828236376178</v>
      </c>
      <c r="X58">
        <v>24.974910198508557</v>
      </c>
      <c r="Y58">
        <v>0</v>
      </c>
      <c r="Z58">
        <v>1.6562832000000003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5.2918800000000008</v>
      </c>
      <c r="AI58">
        <v>0</v>
      </c>
      <c r="AJ58">
        <v>0</v>
      </c>
      <c r="AK58">
        <v>6.6716100000000003</v>
      </c>
      <c r="AL58">
        <v>18.001100000000005</v>
      </c>
      <c r="AM58">
        <v>0</v>
      </c>
      <c r="AN58">
        <v>0</v>
      </c>
      <c r="AO58">
        <v>0.37338000000000005</v>
      </c>
      <c r="AP58">
        <v>1.3013575663412229</v>
      </c>
      <c r="AQ58">
        <v>0</v>
      </c>
      <c r="AR58">
        <v>2.8039999999999998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519.69203828156628</v>
      </c>
      <c r="DN58">
        <v>17.069079688237057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36.790139041310788</v>
      </c>
      <c r="L59">
        <v>18.735765281040035</v>
      </c>
      <c r="M59">
        <v>0</v>
      </c>
      <c r="N59">
        <v>0</v>
      </c>
      <c r="O59">
        <v>50.373110592583316</v>
      </c>
      <c r="P59">
        <v>51.295508982035933</v>
      </c>
      <c r="Q59">
        <v>0.97035529865125236</v>
      </c>
      <c r="R59">
        <v>4.9973307020016913</v>
      </c>
      <c r="S59">
        <v>1.9417816793893128</v>
      </c>
      <c r="T59">
        <v>0</v>
      </c>
      <c r="U59">
        <v>292.42116759156488</v>
      </c>
      <c r="V59">
        <v>0</v>
      </c>
      <c r="W59">
        <v>11.412828236376178</v>
      </c>
      <c r="X59">
        <v>24.974910198508557</v>
      </c>
      <c r="Y59">
        <v>0</v>
      </c>
      <c r="Z59">
        <v>1.6562832000000003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5.2918800000000008</v>
      </c>
      <c r="AI59">
        <v>0</v>
      </c>
      <c r="AJ59">
        <v>0</v>
      </c>
      <c r="AK59">
        <v>6.6716100000000003</v>
      </c>
      <c r="AL59">
        <v>18.001100000000005</v>
      </c>
      <c r="AM59">
        <v>0</v>
      </c>
      <c r="AN59">
        <v>0</v>
      </c>
      <c r="AO59">
        <v>0.37338000000000005</v>
      </c>
      <c r="AP59">
        <v>1.3013575663412229</v>
      </c>
      <c r="AQ59">
        <v>0</v>
      </c>
      <c r="AR59">
        <v>2.8039999999999998</v>
      </c>
      <c r="AS59">
        <v>2.5627500000000003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519.69203828156628</v>
      </c>
      <c r="DN59">
        <v>17.069079688237057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82.079773652857568</v>
      </c>
      <c r="L60">
        <v>18.735769147268122</v>
      </c>
      <c r="M60">
        <v>0</v>
      </c>
      <c r="N60">
        <v>0</v>
      </c>
      <c r="O60">
        <v>50.373110592583316</v>
      </c>
      <c r="P60">
        <v>51.295508982035933</v>
      </c>
      <c r="Q60">
        <v>0.97035529865125236</v>
      </c>
      <c r="R60">
        <v>4.9973307020016913</v>
      </c>
      <c r="S60">
        <v>1.9417816793893128</v>
      </c>
      <c r="T60">
        <v>0</v>
      </c>
      <c r="U60">
        <v>292.42116759156488</v>
      </c>
      <c r="V60">
        <v>5.2593174385363071</v>
      </c>
      <c r="W60">
        <v>11.412828236376178</v>
      </c>
      <c r="X60">
        <v>24.974910198508557</v>
      </c>
      <c r="Y60">
        <v>0</v>
      </c>
      <c r="Z60">
        <v>1.6562832000000003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5.2918800000000008</v>
      </c>
      <c r="AI60">
        <v>0</v>
      </c>
      <c r="AJ60">
        <v>0</v>
      </c>
      <c r="AK60">
        <v>6.6716100000000003</v>
      </c>
      <c r="AL60">
        <v>18.001100000000005</v>
      </c>
      <c r="AM60">
        <v>0</v>
      </c>
      <c r="AN60">
        <v>0</v>
      </c>
      <c r="AO60">
        <v>0.37338000000000005</v>
      </c>
      <c r="AP60">
        <v>1.3013575663412229</v>
      </c>
      <c r="AQ60">
        <v>0</v>
      </c>
      <c r="AR60">
        <v>2.8039999999999998</v>
      </c>
      <c r="AS60">
        <v>2.5627500000000003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568.6335375426421</v>
      </c>
      <c r="DN60">
        <v>18.676536343472261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82.079773652857568</v>
      </c>
      <c r="L61">
        <v>18.735769147268122</v>
      </c>
      <c r="M61">
        <v>0</v>
      </c>
      <c r="N61">
        <v>0</v>
      </c>
      <c r="O61">
        <v>50.373110592583316</v>
      </c>
      <c r="P61">
        <v>51.295508982035933</v>
      </c>
      <c r="Q61">
        <v>0.97035529865125236</v>
      </c>
      <c r="R61">
        <v>4.9973307020016913</v>
      </c>
      <c r="S61">
        <v>1.9417816793893128</v>
      </c>
      <c r="T61">
        <v>0</v>
      </c>
      <c r="U61">
        <v>292.42116759156488</v>
      </c>
      <c r="V61">
        <v>5.2593174385363071</v>
      </c>
      <c r="W61">
        <v>5.584427317731774</v>
      </c>
      <c r="X61">
        <v>24.974910198508557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5.2918800000000008</v>
      </c>
      <c r="AI61">
        <v>0</v>
      </c>
      <c r="AJ61">
        <v>0</v>
      </c>
      <c r="AK61">
        <v>6.6716100000000003</v>
      </c>
      <c r="AL61">
        <v>18.001100000000005</v>
      </c>
      <c r="AM61">
        <v>0</v>
      </c>
      <c r="AN61">
        <v>0</v>
      </c>
      <c r="AO61">
        <v>0.37338000000000005</v>
      </c>
      <c r="AP61">
        <v>1.3013575663412229</v>
      </c>
      <c r="AQ61">
        <v>0</v>
      </c>
      <c r="AR61">
        <v>2.2432000000000007</v>
      </c>
      <c r="AS61">
        <v>2.5627500000000003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568.09017293257602</v>
      </c>
      <c r="DN61">
        <v>12.830700034893873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82.079773652857568</v>
      </c>
      <c r="L62">
        <v>18.735769147268122</v>
      </c>
      <c r="M62">
        <v>0</v>
      </c>
      <c r="N62">
        <v>0</v>
      </c>
      <c r="O62">
        <v>50.373110592583316</v>
      </c>
      <c r="P62">
        <v>51.295508982035933</v>
      </c>
      <c r="Q62">
        <v>0.97035529865125236</v>
      </c>
      <c r="R62">
        <v>4.9973307020016913</v>
      </c>
      <c r="S62">
        <v>1.9417816793893128</v>
      </c>
      <c r="T62">
        <v>0</v>
      </c>
      <c r="U62">
        <v>292.42116759156488</v>
      </c>
      <c r="V62">
        <v>5.2593174385363071</v>
      </c>
      <c r="W62">
        <v>5.584427317731774</v>
      </c>
      <c r="X62">
        <v>24.974910198508557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5.2918800000000008</v>
      </c>
      <c r="AI62">
        <v>0</v>
      </c>
      <c r="AJ62">
        <v>0</v>
      </c>
      <c r="AK62">
        <v>6.6716100000000003</v>
      </c>
      <c r="AL62">
        <v>6.7873000000000019</v>
      </c>
      <c r="AM62">
        <v>0</v>
      </c>
      <c r="AN62">
        <v>0</v>
      </c>
      <c r="AO62">
        <v>0.37338000000000005</v>
      </c>
      <c r="AP62">
        <v>1.3013575663412229</v>
      </c>
      <c r="AQ62">
        <v>0</v>
      </c>
      <c r="AR62">
        <v>2.2432000000000007</v>
      </c>
      <c r="AS62">
        <v>2.5627500000000003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555.62935831736786</v>
      </c>
      <c r="DN62">
        <v>12.421431450102135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82.079773652857568</v>
      </c>
      <c r="L63">
        <v>65.235145986803644</v>
      </c>
      <c r="M63">
        <v>0</v>
      </c>
      <c r="N63">
        <v>0</v>
      </c>
      <c r="O63">
        <v>50.373110592583316</v>
      </c>
      <c r="P63">
        <v>51.295508982035933</v>
      </c>
      <c r="Q63">
        <v>0.97035529865125236</v>
      </c>
      <c r="R63">
        <v>10.767870019483681</v>
      </c>
      <c r="S63">
        <v>1.9417816793893128</v>
      </c>
      <c r="T63">
        <v>0</v>
      </c>
      <c r="U63">
        <v>292.42116759156488</v>
      </c>
      <c r="V63">
        <v>5.2593174385363071</v>
      </c>
      <c r="W63">
        <v>11.412828236376178</v>
      </c>
      <c r="X63">
        <v>24.974910198508557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5.2918800000000008</v>
      </c>
      <c r="AI63">
        <v>0</v>
      </c>
      <c r="AJ63">
        <v>0</v>
      </c>
      <c r="AK63">
        <v>6.6716100000000003</v>
      </c>
      <c r="AL63">
        <v>3.3936500000000005</v>
      </c>
      <c r="AM63">
        <v>0</v>
      </c>
      <c r="AN63">
        <v>0</v>
      </c>
      <c r="AO63">
        <v>0.37338000000000005</v>
      </c>
      <c r="AP63">
        <v>1.3013575663412229</v>
      </c>
      <c r="AQ63">
        <v>0</v>
      </c>
      <c r="AR63">
        <v>2.2432000000000007</v>
      </c>
      <c r="AS63">
        <v>2.5627500000000003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602.95175732631969</v>
      </c>
      <c r="DN63">
        <v>19.803699516812255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82.079773652857568</v>
      </c>
      <c r="L64">
        <v>65.235145986803644</v>
      </c>
      <c r="M64">
        <v>0</v>
      </c>
      <c r="N64">
        <v>0</v>
      </c>
      <c r="O64">
        <v>50.373110592583316</v>
      </c>
      <c r="P64">
        <v>51.295508982035933</v>
      </c>
      <c r="Q64">
        <v>0.97035529865125236</v>
      </c>
      <c r="R64">
        <v>10.767870019483681</v>
      </c>
      <c r="S64">
        <v>1.9417816793893128</v>
      </c>
      <c r="T64">
        <v>0</v>
      </c>
      <c r="U64">
        <v>292.42116759156488</v>
      </c>
      <c r="V64">
        <v>5.2593174385363071</v>
      </c>
      <c r="W64">
        <v>11.412828236376178</v>
      </c>
      <c r="X64">
        <v>24.974910198508557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5.2918800000000008</v>
      </c>
      <c r="AI64">
        <v>0</v>
      </c>
      <c r="AJ64">
        <v>0</v>
      </c>
      <c r="AK64">
        <v>6.6716100000000003</v>
      </c>
      <c r="AL64">
        <v>3.3936500000000005</v>
      </c>
      <c r="AM64">
        <v>0</v>
      </c>
      <c r="AN64">
        <v>0</v>
      </c>
      <c r="AO64">
        <v>0.37338000000000005</v>
      </c>
      <c r="AP64">
        <v>1.3013575663412229</v>
      </c>
      <c r="AQ64">
        <v>0</v>
      </c>
      <c r="AR64">
        <v>2.2432000000000007</v>
      </c>
      <c r="AS64">
        <v>2.5627500000000003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602.95175732631969</v>
      </c>
      <c r="DN64">
        <v>19.803699516812255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82.079773652857568</v>
      </c>
      <c r="L65">
        <v>62.509216707431442</v>
      </c>
      <c r="M65">
        <v>0</v>
      </c>
      <c r="N65">
        <v>0</v>
      </c>
      <c r="O65">
        <v>50.373110592583316</v>
      </c>
      <c r="P65">
        <v>51.295508982035933</v>
      </c>
      <c r="Q65">
        <v>2.5426486567164179</v>
      </c>
      <c r="R65">
        <v>10.767870019483681</v>
      </c>
      <c r="S65">
        <v>6.7038658385093166</v>
      </c>
      <c r="T65">
        <v>0</v>
      </c>
      <c r="U65">
        <v>292.42116759156488</v>
      </c>
      <c r="V65">
        <v>5.2593174385363071</v>
      </c>
      <c r="W65">
        <v>11.412828236376178</v>
      </c>
      <c r="X65">
        <v>24.974910198508557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5.2918800000000008</v>
      </c>
      <c r="AI65">
        <v>0</v>
      </c>
      <c r="AJ65">
        <v>0</v>
      </c>
      <c r="AK65">
        <v>6.6716100000000003</v>
      </c>
      <c r="AL65">
        <v>3.3936500000000005</v>
      </c>
      <c r="AM65">
        <v>0</v>
      </c>
      <c r="AN65">
        <v>0</v>
      </c>
      <c r="AO65">
        <v>0.52273200000000009</v>
      </c>
      <c r="AP65">
        <v>1.5616290796094681</v>
      </c>
      <c r="AQ65">
        <v>0</v>
      </c>
      <c r="AR65">
        <v>2.2432000000000007</v>
      </c>
      <c r="AS65">
        <v>2.5627500000000003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606.84203940380996</v>
      </c>
      <c r="DN65">
        <v>19.931489190403259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82.079773652857568</v>
      </c>
      <c r="L66">
        <v>65.234570869227326</v>
      </c>
      <c r="M66">
        <v>0</v>
      </c>
      <c r="N66">
        <v>0</v>
      </c>
      <c r="O66">
        <v>50.373110592583316</v>
      </c>
      <c r="P66">
        <v>51.295508982035933</v>
      </c>
      <c r="Q66">
        <v>2.5426486567164179</v>
      </c>
      <c r="R66">
        <v>10.767870019483681</v>
      </c>
      <c r="S66">
        <v>6.7038658385093166</v>
      </c>
      <c r="T66">
        <v>0</v>
      </c>
      <c r="U66">
        <v>292.42116759156488</v>
      </c>
      <c r="V66">
        <v>5.2593174385363071</v>
      </c>
      <c r="W66">
        <v>11.412828236376178</v>
      </c>
      <c r="X66">
        <v>24.974910198508557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5.2918800000000008</v>
      </c>
      <c r="AI66">
        <v>0</v>
      </c>
      <c r="AJ66">
        <v>0</v>
      </c>
      <c r="AK66">
        <v>6.6716100000000003</v>
      </c>
      <c r="AL66">
        <v>3.3936500000000005</v>
      </c>
      <c r="AM66">
        <v>0</v>
      </c>
      <c r="AN66">
        <v>0</v>
      </c>
      <c r="AO66">
        <v>0.52273200000000009</v>
      </c>
      <c r="AP66">
        <v>1.5616290796094681</v>
      </c>
      <c r="AQ66">
        <v>0</v>
      </c>
      <c r="AR66">
        <v>2.2432000000000007</v>
      </c>
      <c r="AS66">
        <v>2.5627500000000003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609.48072733216156</v>
      </c>
      <c r="DN66">
        <v>20.018155423847499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82.079773652857568</v>
      </c>
      <c r="L67">
        <v>65.234448141939964</v>
      </c>
      <c r="M67">
        <v>0</v>
      </c>
      <c r="N67">
        <v>0</v>
      </c>
      <c r="O67">
        <v>50.373110592583316</v>
      </c>
      <c r="P67">
        <v>51.295508982035933</v>
      </c>
      <c r="Q67">
        <v>2.541406411582213</v>
      </c>
      <c r="R67">
        <v>10.767870019483681</v>
      </c>
      <c r="S67">
        <v>6.7033952641878667</v>
      </c>
      <c r="T67">
        <v>0</v>
      </c>
      <c r="U67">
        <v>292.42116759156488</v>
      </c>
      <c r="V67">
        <v>5.2593174385363071</v>
      </c>
      <c r="W67">
        <v>11.412828236376178</v>
      </c>
      <c r="X67">
        <v>24.974910198508557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5.2918800000000008</v>
      </c>
      <c r="AI67">
        <v>0</v>
      </c>
      <c r="AJ67">
        <v>0</v>
      </c>
      <c r="AK67">
        <v>6.6716100000000003</v>
      </c>
      <c r="AL67">
        <v>3.3936500000000005</v>
      </c>
      <c r="AM67">
        <v>0</v>
      </c>
      <c r="AN67">
        <v>0</v>
      </c>
      <c r="AO67">
        <v>0.52273200000000009</v>
      </c>
      <c r="AP67">
        <v>1.6917648362435904</v>
      </c>
      <c r="AQ67">
        <v>0</v>
      </c>
      <c r="AR67">
        <v>2.2432000000000007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609.60493983828655</v>
      </c>
      <c r="DN67">
        <v>20.02224312761355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82.079773652857568</v>
      </c>
      <c r="L68">
        <v>65.234448141939964</v>
      </c>
      <c r="M68">
        <v>0</v>
      </c>
      <c r="N68">
        <v>0</v>
      </c>
      <c r="O68">
        <v>50.373110592583316</v>
      </c>
      <c r="P68">
        <v>51.295508982035933</v>
      </c>
      <c r="Q68">
        <v>2.541406411582213</v>
      </c>
      <c r="R68">
        <v>10.767870019483681</v>
      </c>
      <c r="S68">
        <v>6.7033952641878667</v>
      </c>
      <c r="T68">
        <v>0</v>
      </c>
      <c r="U68">
        <v>292.42116759156488</v>
      </c>
      <c r="V68">
        <v>5.2593174385363071</v>
      </c>
      <c r="W68">
        <v>11.412828236376178</v>
      </c>
      <c r="X68">
        <v>24.974910198508557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5.2918800000000008</v>
      </c>
      <c r="AI68">
        <v>0</v>
      </c>
      <c r="AJ68">
        <v>0</v>
      </c>
      <c r="AK68">
        <v>6.6716100000000003</v>
      </c>
      <c r="AL68">
        <v>3.3936500000000005</v>
      </c>
      <c r="AM68">
        <v>0</v>
      </c>
      <c r="AN68">
        <v>0</v>
      </c>
      <c r="AO68">
        <v>0.52273200000000009</v>
      </c>
      <c r="AP68">
        <v>1.6917648362435904</v>
      </c>
      <c r="AQ68">
        <v>0</v>
      </c>
      <c r="AR68">
        <v>2.2432000000000007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609.60493983828655</v>
      </c>
      <c r="DN68">
        <v>20.02224312761355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82.079773652857568</v>
      </c>
      <c r="L69">
        <v>65.234448141939964</v>
      </c>
      <c r="M69">
        <v>0</v>
      </c>
      <c r="N69">
        <v>0</v>
      </c>
      <c r="O69">
        <v>50.373110592583316</v>
      </c>
      <c r="P69">
        <v>51.295508982035933</v>
      </c>
      <c r="Q69">
        <v>2.541406411582213</v>
      </c>
      <c r="R69">
        <v>10.767870019483681</v>
      </c>
      <c r="S69">
        <v>6.7033952641878667</v>
      </c>
      <c r="T69">
        <v>0</v>
      </c>
      <c r="U69">
        <v>292.42116759156488</v>
      </c>
      <c r="V69">
        <v>1.914523603793467</v>
      </c>
      <c r="W69">
        <v>11.412828236376178</v>
      </c>
      <c r="X69">
        <v>24.983567659105233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5.2918800000000008</v>
      </c>
      <c r="AI69">
        <v>0</v>
      </c>
      <c r="AJ69">
        <v>0</v>
      </c>
      <c r="AK69">
        <v>6.6716100000000003</v>
      </c>
      <c r="AL69">
        <v>0.59020000000000028</v>
      </c>
      <c r="AM69">
        <v>0</v>
      </c>
      <c r="AN69">
        <v>0</v>
      </c>
      <c r="AO69">
        <v>0.52273200000000009</v>
      </c>
      <c r="AP69">
        <v>1.6917648362435904</v>
      </c>
      <c r="AQ69">
        <v>0</v>
      </c>
      <c r="AR69">
        <v>3.3648000000000007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608.15216928032817</v>
      </c>
      <c r="DN69">
        <v>16.457027311425676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82.079773652857568</v>
      </c>
      <c r="L70">
        <v>65.234448141939964</v>
      </c>
      <c r="M70">
        <v>0</v>
      </c>
      <c r="N70">
        <v>0</v>
      </c>
      <c r="O70">
        <v>50.373110592583316</v>
      </c>
      <c r="P70">
        <v>51.295508982035933</v>
      </c>
      <c r="Q70">
        <v>2.541406411582213</v>
      </c>
      <c r="R70">
        <v>10.767870019483681</v>
      </c>
      <c r="S70">
        <v>6.7033952641878667</v>
      </c>
      <c r="T70">
        <v>0</v>
      </c>
      <c r="U70">
        <v>292.42116759156488</v>
      </c>
      <c r="V70">
        <v>1.914523603793467</v>
      </c>
      <c r="W70">
        <v>11.412828236376178</v>
      </c>
      <c r="X70">
        <v>24.983567659105233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5.2918800000000008</v>
      </c>
      <c r="AI70">
        <v>0</v>
      </c>
      <c r="AJ70">
        <v>0</v>
      </c>
      <c r="AK70">
        <v>6.6716100000000003</v>
      </c>
      <c r="AL70">
        <v>0.59020000000000028</v>
      </c>
      <c r="AM70">
        <v>0</v>
      </c>
      <c r="AN70">
        <v>0</v>
      </c>
      <c r="AO70">
        <v>0.52273200000000009</v>
      </c>
      <c r="AP70">
        <v>1.6917648362435904</v>
      </c>
      <c r="AQ70">
        <v>0</v>
      </c>
      <c r="AR70">
        <v>3.3648000000000007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608.15216928032817</v>
      </c>
      <c r="DN70">
        <v>16.457027311425676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82.079773652857568</v>
      </c>
      <c r="L71">
        <v>65.234448141939964</v>
      </c>
      <c r="M71">
        <v>0</v>
      </c>
      <c r="N71">
        <v>0</v>
      </c>
      <c r="O71">
        <v>50.373110592583316</v>
      </c>
      <c r="P71">
        <v>51.295508982035933</v>
      </c>
      <c r="Q71">
        <v>2.541406411582213</v>
      </c>
      <c r="R71">
        <v>10.767870019483681</v>
      </c>
      <c r="S71">
        <v>6.7033952641878667</v>
      </c>
      <c r="T71">
        <v>0</v>
      </c>
      <c r="U71">
        <v>292.42116759156488</v>
      </c>
      <c r="V71">
        <v>1.9034917757988474</v>
      </c>
      <c r="W71">
        <v>11.262625368731561</v>
      </c>
      <c r="X71">
        <v>24.983567659105233</v>
      </c>
      <c r="Y71">
        <v>0</v>
      </c>
      <c r="Z71">
        <v>0</v>
      </c>
      <c r="AA71">
        <v>0</v>
      </c>
      <c r="AB71">
        <v>3.047400000000001</v>
      </c>
      <c r="AC71">
        <v>0</v>
      </c>
      <c r="AD71">
        <v>2.3149500000000001</v>
      </c>
      <c r="AE71">
        <v>4.1858595999999997</v>
      </c>
      <c r="AF71">
        <v>0</v>
      </c>
      <c r="AG71">
        <v>0</v>
      </c>
      <c r="AH71">
        <v>5.2918800000000008</v>
      </c>
      <c r="AI71">
        <v>0</v>
      </c>
      <c r="AJ71">
        <v>0</v>
      </c>
      <c r="AK71">
        <v>6.6716100000000003</v>
      </c>
      <c r="AL71">
        <v>0.59020000000000028</v>
      </c>
      <c r="AM71">
        <v>0</v>
      </c>
      <c r="AN71">
        <v>0</v>
      </c>
      <c r="AO71">
        <v>0.52273200000000009</v>
      </c>
      <c r="AP71">
        <v>1.6917648362435904</v>
      </c>
      <c r="AQ71">
        <v>0</v>
      </c>
      <c r="AR71">
        <v>12.618</v>
      </c>
      <c r="AS71">
        <v>3.7587000000000002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623.46143903535835</v>
      </c>
      <c r="DN71">
        <v>16.79802286075628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82.079773652857568</v>
      </c>
      <c r="L72">
        <v>65.234448141939964</v>
      </c>
      <c r="M72">
        <v>0</v>
      </c>
      <c r="N72">
        <v>0</v>
      </c>
      <c r="O72">
        <v>50.373110592583316</v>
      </c>
      <c r="P72">
        <v>51.295508982035933</v>
      </c>
      <c r="Q72">
        <v>2.541406411582213</v>
      </c>
      <c r="R72">
        <v>10.767870019483681</v>
      </c>
      <c r="S72">
        <v>6.7033952641878667</v>
      </c>
      <c r="T72">
        <v>0</v>
      </c>
      <c r="U72">
        <v>292.42116759156488</v>
      </c>
      <c r="V72">
        <v>1.9034917757988474</v>
      </c>
      <c r="W72">
        <v>11.350192087811573</v>
      </c>
      <c r="X72">
        <v>24.983567659105233</v>
      </c>
      <c r="Y72">
        <v>0</v>
      </c>
      <c r="Z72">
        <v>0</v>
      </c>
      <c r="AA72">
        <v>0</v>
      </c>
      <c r="AB72">
        <v>3.047400000000001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9.6216000000000008</v>
      </c>
      <c r="AI72">
        <v>0</v>
      </c>
      <c r="AJ72">
        <v>0</v>
      </c>
      <c r="AK72">
        <v>6.6716100000000003</v>
      </c>
      <c r="AL72">
        <v>0.59020000000000028</v>
      </c>
      <c r="AM72">
        <v>0</v>
      </c>
      <c r="AN72">
        <v>0</v>
      </c>
      <c r="AO72">
        <v>0.52273200000000009</v>
      </c>
      <c r="AP72">
        <v>1.6917648362435904</v>
      </c>
      <c r="AQ72">
        <v>0</v>
      </c>
      <c r="AR72">
        <v>12.618</v>
      </c>
      <c r="AS72">
        <v>3.7587000000000002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627.65250857713386</v>
      </c>
      <c r="DN72">
        <v>17.024240038061006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82.079773652857568</v>
      </c>
      <c r="L73">
        <v>65.234448141939964</v>
      </c>
      <c r="M73">
        <v>0</v>
      </c>
      <c r="N73">
        <v>0</v>
      </c>
      <c r="O73">
        <v>50.373110592583316</v>
      </c>
      <c r="P73">
        <v>51.295508982035933</v>
      </c>
      <c r="Q73">
        <v>2.541406411582213</v>
      </c>
      <c r="R73">
        <v>10.767870019483681</v>
      </c>
      <c r="S73">
        <v>6.7033952641878667</v>
      </c>
      <c r="T73">
        <v>0</v>
      </c>
      <c r="U73">
        <v>292.42116759156488</v>
      </c>
      <c r="V73">
        <v>2.2393790879211175</v>
      </c>
      <c r="W73">
        <v>11.350192087811573</v>
      </c>
      <c r="X73">
        <v>24.983567659105233</v>
      </c>
      <c r="Y73">
        <v>0</v>
      </c>
      <c r="Z73">
        <v>0</v>
      </c>
      <c r="AA73">
        <v>2.2071813685271575</v>
      </c>
      <c r="AB73">
        <v>3.047400000000001</v>
      </c>
      <c r="AC73">
        <v>0</v>
      </c>
      <c r="AD73">
        <v>2.3149500000000001</v>
      </c>
      <c r="AE73">
        <v>4.1858595999999997</v>
      </c>
      <c r="AF73">
        <v>0</v>
      </c>
      <c r="AG73">
        <v>0</v>
      </c>
      <c r="AH73">
        <v>14.432400000000001</v>
      </c>
      <c r="AI73">
        <v>0.9699000000000001</v>
      </c>
      <c r="AJ73">
        <v>0</v>
      </c>
      <c r="AK73">
        <v>6.6716100000000003</v>
      </c>
      <c r="AL73">
        <v>0.59020000000000028</v>
      </c>
      <c r="AM73">
        <v>1.3408560000000003</v>
      </c>
      <c r="AN73">
        <v>0</v>
      </c>
      <c r="AO73">
        <v>0.52273200000000009</v>
      </c>
      <c r="AP73">
        <v>1.6917648362435904</v>
      </c>
      <c r="AQ73">
        <v>0</v>
      </c>
      <c r="AR73">
        <v>5.047200000000001</v>
      </c>
      <c r="AS73">
        <v>2.7335999999999996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628.3618202433272</v>
      </c>
      <c r="DN73">
        <v>17.383653052516948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82.079773652857568</v>
      </c>
      <c r="L74">
        <v>65.234448141939964</v>
      </c>
      <c r="M74">
        <v>0</v>
      </c>
      <c r="N74">
        <v>0</v>
      </c>
      <c r="O74">
        <v>50.373110592583316</v>
      </c>
      <c r="P74">
        <v>51.295508982035933</v>
      </c>
      <c r="Q74">
        <v>2.541406411582213</v>
      </c>
      <c r="R74">
        <v>10.767870019483681</v>
      </c>
      <c r="S74">
        <v>6.7033952641878667</v>
      </c>
      <c r="T74">
        <v>0</v>
      </c>
      <c r="U74">
        <v>292.42116759156488</v>
      </c>
      <c r="V74">
        <v>2.2393790879211175</v>
      </c>
      <c r="W74">
        <v>11.350192087811573</v>
      </c>
      <c r="X74">
        <v>24.983567659105233</v>
      </c>
      <c r="Y74">
        <v>0</v>
      </c>
      <c r="Z74">
        <v>0</v>
      </c>
      <c r="AA74">
        <v>7.123176234792191</v>
      </c>
      <c r="AB74">
        <v>3.047400000000001</v>
      </c>
      <c r="AC74">
        <v>0</v>
      </c>
      <c r="AD74">
        <v>4.6299000000000001</v>
      </c>
      <c r="AE74">
        <v>8.3717192000000011</v>
      </c>
      <c r="AF74">
        <v>0</v>
      </c>
      <c r="AG74">
        <v>0</v>
      </c>
      <c r="AH74">
        <v>19.243200000000002</v>
      </c>
      <c r="AI74">
        <v>4.1524652000000009</v>
      </c>
      <c r="AJ74">
        <v>0</v>
      </c>
      <c r="AK74">
        <v>6.6716100000000003</v>
      </c>
      <c r="AL74">
        <v>0.59020000000000028</v>
      </c>
      <c r="AM74">
        <v>2.6817120000000005</v>
      </c>
      <c r="AN74">
        <v>0</v>
      </c>
      <c r="AO74">
        <v>0.52273200000000009</v>
      </c>
      <c r="AP74">
        <v>1.6917648362435904</v>
      </c>
      <c r="AQ74">
        <v>0</v>
      </c>
      <c r="AR74">
        <v>5.047200000000001</v>
      </c>
      <c r="AS74">
        <v>2.7335999999999996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648.45285152805252</v>
      </c>
      <c r="DN74">
        <v>18.04364743405668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82.079773652857568</v>
      </c>
      <c r="L75">
        <v>65.234448141939964</v>
      </c>
      <c r="M75">
        <v>0</v>
      </c>
      <c r="N75">
        <v>0</v>
      </c>
      <c r="O75">
        <v>50.373110592583316</v>
      </c>
      <c r="P75">
        <v>51.295508982035933</v>
      </c>
      <c r="Q75">
        <v>2.541406411582213</v>
      </c>
      <c r="R75">
        <v>10.767870019483681</v>
      </c>
      <c r="S75">
        <v>6.7033952641878667</v>
      </c>
      <c r="T75">
        <v>0</v>
      </c>
      <c r="U75">
        <v>292.42116759156488</v>
      </c>
      <c r="V75">
        <v>2.2393790879211175</v>
      </c>
      <c r="W75">
        <v>11.350192087811573</v>
      </c>
      <c r="X75">
        <v>24.983567659105233</v>
      </c>
      <c r="Y75">
        <v>0</v>
      </c>
      <c r="Z75">
        <v>0</v>
      </c>
      <c r="AA75">
        <v>10.705230943060082</v>
      </c>
      <c r="AB75">
        <v>3.047400000000001</v>
      </c>
      <c r="AC75">
        <v>0</v>
      </c>
      <c r="AD75">
        <v>6.9448499999999989</v>
      </c>
      <c r="AE75">
        <v>12.557578799999998</v>
      </c>
      <c r="AF75">
        <v>0</v>
      </c>
      <c r="AG75">
        <v>0</v>
      </c>
      <c r="AH75">
        <v>21.648599999999998</v>
      </c>
      <c r="AI75">
        <v>8.3049304000000017</v>
      </c>
      <c r="AJ75">
        <v>0</v>
      </c>
      <c r="AK75">
        <v>6.6716100000000003</v>
      </c>
      <c r="AL75">
        <v>0.59020000000000028</v>
      </c>
      <c r="AM75">
        <v>2.6817120000000005</v>
      </c>
      <c r="AN75">
        <v>0</v>
      </c>
      <c r="AO75">
        <v>0.52273200000000009</v>
      </c>
      <c r="AP75">
        <v>1.6917648362435904</v>
      </c>
      <c r="AQ75">
        <v>0</v>
      </c>
      <c r="AR75">
        <v>5.047200000000001</v>
      </c>
      <c r="AS75">
        <v>2.9044499999999998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664.72974177453307</v>
      </c>
      <c r="DN75">
        <v>18.578336695843838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82.079773652857568</v>
      </c>
      <c r="L76">
        <v>65.234448141939964</v>
      </c>
      <c r="M76">
        <v>0</v>
      </c>
      <c r="N76">
        <v>0</v>
      </c>
      <c r="O76">
        <v>50.373110592583316</v>
      </c>
      <c r="P76">
        <v>51.295508982035933</v>
      </c>
      <c r="Q76">
        <v>2.541406411582213</v>
      </c>
      <c r="R76">
        <v>10.767870019483681</v>
      </c>
      <c r="S76">
        <v>6.7033952641878667</v>
      </c>
      <c r="T76">
        <v>0</v>
      </c>
      <c r="U76">
        <v>292.42116759156488</v>
      </c>
      <c r="V76">
        <v>2.2393790879211175</v>
      </c>
      <c r="W76">
        <v>11.350192087811573</v>
      </c>
      <c r="X76">
        <v>24.983567659105233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2.4578399999999996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0.59020000000000028</v>
      </c>
      <c r="AM76">
        <v>4.0144416000000005</v>
      </c>
      <c r="AN76">
        <v>0</v>
      </c>
      <c r="AO76">
        <v>0.52273200000000009</v>
      </c>
      <c r="AP76">
        <v>1.6917648362435904</v>
      </c>
      <c r="AQ76">
        <v>0</v>
      </c>
      <c r="AR76">
        <v>5.047200000000001</v>
      </c>
      <c r="AS76">
        <v>2.9044499999999998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695.79344451644045</v>
      </c>
      <c r="DN76">
        <v>19.598607153936612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82.079773652857568</v>
      </c>
      <c r="L77">
        <v>65.234448141939964</v>
      </c>
      <c r="M77">
        <v>0</v>
      </c>
      <c r="N77">
        <v>0</v>
      </c>
      <c r="O77">
        <v>50.373110592583316</v>
      </c>
      <c r="P77">
        <v>51.295508982035933</v>
      </c>
      <c r="Q77">
        <v>2.541406411582213</v>
      </c>
      <c r="R77">
        <v>10.767870019483681</v>
      </c>
      <c r="S77">
        <v>6.7033952641878667</v>
      </c>
      <c r="T77">
        <v>0</v>
      </c>
      <c r="U77">
        <v>292.42116759156488</v>
      </c>
      <c r="V77">
        <v>2.2393790879211175</v>
      </c>
      <c r="W77">
        <v>11.350192087811573</v>
      </c>
      <c r="X77">
        <v>24.983567659105233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2.4578399999999996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0.59020000000000028</v>
      </c>
      <c r="AM77">
        <v>4.0144416000000005</v>
      </c>
      <c r="AN77">
        <v>0</v>
      </c>
      <c r="AO77">
        <v>0.52273200000000009</v>
      </c>
      <c r="AP77">
        <v>1.6917648362435904</v>
      </c>
      <c r="AQ77">
        <v>0</v>
      </c>
      <c r="AR77">
        <v>2.8039999999999998</v>
      </c>
      <c r="AS77">
        <v>2.9044499999999998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693.62157837803466</v>
      </c>
      <c r="DN77">
        <v>19.527273292342407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82.079773652857568</v>
      </c>
      <c r="L78">
        <v>65.234448141939964</v>
      </c>
      <c r="M78">
        <v>0</v>
      </c>
      <c r="N78">
        <v>0</v>
      </c>
      <c r="O78">
        <v>50.373110592583316</v>
      </c>
      <c r="P78">
        <v>51.295508982035933</v>
      </c>
      <c r="Q78">
        <v>2.541406411582213</v>
      </c>
      <c r="R78">
        <v>10.767870019483681</v>
      </c>
      <c r="S78">
        <v>6.7033952641878667</v>
      </c>
      <c r="T78">
        <v>0</v>
      </c>
      <c r="U78">
        <v>292.42116759156488</v>
      </c>
      <c r="V78">
        <v>2.2393790879211175</v>
      </c>
      <c r="W78">
        <v>11.350192087811573</v>
      </c>
      <c r="X78">
        <v>24.983567659105233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2.4578399999999996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6.1971000000000007</v>
      </c>
      <c r="AM78">
        <v>4.0144416000000005</v>
      </c>
      <c r="AN78">
        <v>0</v>
      </c>
      <c r="AO78">
        <v>0.52273200000000009</v>
      </c>
      <c r="AP78">
        <v>1.6917648362435904</v>
      </c>
      <c r="AQ78">
        <v>0</v>
      </c>
      <c r="AR78">
        <v>2.8039999999999998</v>
      </c>
      <c r="AS78">
        <v>2.9044499999999998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699.05017880565947</v>
      </c>
      <c r="DN78">
        <v>19.705572864717624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82.079773652857568</v>
      </c>
      <c r="L79">
        <v>65.234448141939964</v>
      </c>
      <c r="M79">
        <v>0</v>
      </c>
      <c r="N79">
        <v>0</v>
      </c>
      <c r="O79">
        <v>50.373110592583316</v>
      </c>
      <c r="P79">
        <v>51.295508982035933</v>
      </c>
      <c r="Q79">
        <v>2.541406411582213</v>
      </c>
      <c r="R79">
        <v>10.767870019483681</v>
      </c>
      <c r="S79">
        <v>6.7033952641878667</v>
      </c>
      <c r="T79">
        <v>0</v>
      </c>
      <c r="U79">
        <v>292.42116759156488</v>
      </c>
      <c r="V79">
        <v>5.4316379671150976</v>
      </c>
      <c r="W79">
        <v>11.412828236376178</v>
      </c>
      <c r="X79">
        <v>24.983567659105233</v>
      </c>
      <c r="Y79">
        <v>0</v>
      </c>
      <c r="Z79">
        <v>4.9688496000000004</v>
      </c>
      <c r="AA79">
        <v>7.7050695046766222</v>
      </c>
      <c r="AB79">
        <v>10.036104000000002</v>
      </c>
      <c r="AC79">
        <v>2.4578399999999996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6.6716100000000003</v>
      </c>
      <c r="AL79">
        <v>18.001100000000005</v>
      </c>
      <c r="AM79">
        <v>4.0144416000000005</v>
      </c>
      <c r="AN79">
        <v>0</v>
      </c>
      <c r="AO79">
        <v>0.52273200000000009</v>
      </c>
      <c r="AP79">
        <v>1.6917648362435904</v>
      </c>
      <c r="AQ79">
        <v>0</v>
      </c>
      <c r="AR79">
        <v>2.8039999999999998</v>
      </c>
      <c r="AS79">
        <v>3.4169999999999998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704.05014468089439</v>
      </c>
      <c r="DN79">
        <v>23.124425378857865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82.079773652857568</v>
      </c>
      <c r="L80">
        <v>65.234448141939964</v>
      </c>
      <c r="M80">
        <v>0</v>
      </c>
      <c r="N80">
        <v>0</v>
      </c>
      <c r="O80">
        <v>50.373110592583316</v>
      </c>
      <c r="P80">
        <v>51.295508982035933</v>
      </c>
      <c r="Q80">
        <v>2.541406411582213</v>
      </c>
      <c r="R80">
        <v>10.767870019483681</v>
      </c>
      <c r="S80">
        <v>6.7033952641878667</v>
      </c>
      <c r="T80">
        <v>0</v>
      </c>
      <c r="U80">
        <v>292.42116759156488</v>
      </c>
      <c r="V80">
        <v>5.4316379671150976</v>
      </c>
      <c r="W80">
        <v>11.412828236376178</v>
      </c>
      <c r="X80">
        <v>24.983567659105233</v>
      </c>
      <c r="Y80">
        <v>0</v>
      </c>
      <c r="Z80">
        <v>4.9688496000000004</v>
      </c>
      <c r="AA80">
        <v>7.1432415199606192</v>
      </c>
      <c r="AB80">
        <v>10.036104000000002</v>
      </c>
      <c r="AC80">
        <v>4.9156799999999992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6.6716100000000003</v>
      </c>
      <c r="AL80">
        <v>18.001100000000005</v>
      </c>
      <c r="AM80">
        <v>4.0144416000000005</v>
      </c>
      <c r="AN80">
        <v>0</v>
      </c>
      <c r="AO80">
        <v>0.52273200000000009</v>
      </c>
      <c r="AP80">
        <v>1.6917648362435904</v>
      </c>
      <c r="AQ80">
        <v>0</v>
      </c>
      <c r="AR80">
        <v>2.8039999999999998</v>
      </c>
      <c r="AS80">
        <v>3.4169999999999998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702.80451659040659</v>
      </c>
      <c r="DN80">
        <v>23.083500284629658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82.079773652857568</v>
      </c>
      <c r="L81">
        <v>65.234448141939964</v>
      </c>
      <c r="M81">
        <v>0</v>
      </c>
      <c r="N81">
        <v>0</v>
      </c>
      <c r="O81">
        <v>50.373110592583316</v>
      </c>
      <c r="P81">
        <v>51.295508982035933</v>
      </c>
      <c r="Q81">
        <v>2.541406411582213</v>
      </c>
      <c r="R81">
        <v>10.767870019483681</v>
      </c>
      <c r="S81">
        <v>6.7033952641878667</v>
      </c>
      <c r="T81">
        <v>0</v>
      </c>
      <c r="U81">
        <v>292.42116759156488</v>
      </c>
      <c r="V81">
        <v>5.2593174385363071</v>
      </c>
      <c r="W81">
        <v>11.412828236376178</v>
      </c>
      <c r="X81">
        <v>24.974910198508557</v>
      </c>
      <c r="Y81">
        <v>0</v>
      </c>
      <c r="Z81">
        <v>1.6562832000000003</v>
      </c>
      <c r="AA81">
        <v>7.1352154058932475</v>
      </c>
      <c r="AB81">
        <v>10.036104000000002</v>
      </c>
      <c r="AC81">
        <v>4.9156799999999992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18.001100000000005</v>
      </c>
      <c r="AM81">
        <v>4.0144416000000005</v>
      </c>
      <c r="AN81">
        <v>0</v>
      </c>
      <c r="AO81">
        <v>0.52273200000000009</v>
      </c>
      <c r="AP81">
        <v>1.6917648362435904</v>
      </c>
      <c r="AQ81">
        <v>0</v>
      </c>
      <c r="AR81">
        <v>3.3648000000000007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699.34903978803902</v>
      </c>
      <c r="DN81">
        <v>22.970006583754152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82.079773652857568</v>
      </c>
      <c r="L82">
        <v>65.234448141939964</v>
      </c>
      <c r="M82">
        <v>0</v>
      </c>
      <c r="N82">
        <v>0</v>
      </c>
      <c r="O82">
        <v>50.373110592583316</v>
      </c>
      <c r="P82">
        <v>51.295508982035933</v>
      </c>
      <c r="Q82">
        <v>2.541406411582213</v>
      </c>
      <c r="R82">
        <v>10.767870019483681</v>
      </c>
      <c r="S82">
        <v>6.7033952641878667</v>
      </c>
      <c r="T82">
        <v>0</v>
      </c>
      <c r="U82">
        <v>292.42116759156488</v>
      </c>
      <c r="V82">
        <v>5.2593174385363071</v>
      </c>
      <c r="W82">
        <v>11.412828236376178</v>
      </c>
      <c r="X82">
        <v>24.974910198508557</v>
      </c>
      <c r="Y82">
        <v>0</v>
      </c>
      <c r="Z82">
        <v>1.6562832000000003</v>
      </c>
      <c r="AA82">
        <v>7.1368206287067224</v>
      </c>
      <c r="AB82">
        <v>10.036104000000002</v>
      </c>
      <c r="AC82">
        <v>4.9156799999999992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18.001100000000005</v>
      </c>
      <c r="AM82">
        <v>4.0144416000000005</v>
      </c>
      <c r="AN82">
        <v>0</v>
      </c>
      <c r="AO82">
        <v>0.52273200000000009</v>
      </c>
      <c r="AP82">
        <v>1.6917648362435904</v>
      </c>
      <c r="AQ82">
        <v>0</v>
      </c>
      <c r="AR82">
        <v>13.038600000000001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708.7167669298484</v>
      </c>
      <c r="DN82">
        <v>23.277684664758276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82.079773652857568</v>
      </c>
      <c r="L83">
        <v>65.234448141939964</v>
      </c>
      <c r="M83">
        <v>0</v>
      </c>
      <c r="N83">
        <v>0</v>
      </c>
      <c r="O83">
        <v>50.373110592583316</v>
      </c>
      <c r="P83">
        <v>51.295508982035933</v>
      </c>
      <c r="Q83">
        <v>2.541406411582213</v>
      </c>
      <c r="R83">
        <v>10.767870019483681</v>
      </c>
      <c r="S83">
        <v>6.7033952641878667</v>
      </c>
      <c r="T83">
        <v>0</v>
      </c>
      <c r="U83">
        <v>292.42116759156488</v>
      </c>
      <c r="V83">
        <v>5.2593174385363071</v>
      </c>
      <c r="W83">
        <v>11.412828236376178</v>
      </c>
      <c r="X83">
        <v>24.974910198508557</v>
      </c>
      <c r="Y83">
        <v>0</v>
      </c>
      <c r="Z83">
        <v>1.6562832000000003</v>
      </c>
      <c r="AA83">
        <v>7.1368206287067224</v>
      </c>
      <c r="AB83">
        <v>10.036104000000002</v>
      </c>
      <c r="AC83">
        <v>4.9156799999999992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6.1971000000000007</v>
      </c>
      <c r="AM83">
        <v>4.0144416000000005</v>
      </c>
      <c r="AN83">
        <v>0</v>
      </c>
      <c r="AO83">
        <v>0.52273200000000009</v>
      </c>
      <c r="AP83">
        <v>1.6917648362435904</v>
      </c>
      <c r="AQ83">
        <v>0</v>
      </c>
      <c r="AR83">
        <v>13.038600000000001</v>
      </c>
      <c r="AS83">
        <v>5.6380499999999989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699.10772092177524</v>
      </c>
      <c r="DN83">
        <v>22.962080672831423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82.079773652857568</v>
      </c>
      <c r="L84">
        <v>65.234448141939964</v>
      </c>
      <c r="M84">
        <v>0</v>
      </c>
      <c r="N84">
        <v>0</v>
      </c>
      <c r="O84">
        <v>50.373110592583316</v>
      </c>
      <c r="P84">
        <v>51.295508982035933</v>
      </c>
      <c r="Q84">
        <v>2.541406411582213</v>
      </c>
      <c r="R84">
        <v>10.767870019483681</v>
      </c>
      <c r="S84">
        <v>6.7033952641878667</v>
      </c>
      <c r="T84">
        <v>0</v>
      </c>
      <c r="U84">
        <v>292.42116759156488</v>
      </c>
      <c r="V84">
        <v>5.2593174385363071</v>
      </c>
      <c r="W84">
        <v>11.412828236376178</v>
      </c>
      <c r="X84">
        <v>24.974910198508557</v>
      </c>
      <c r="Y84">
        <v>0</v>
      </c>
      <c r="Z84">
        <v>0</v>
      </c>
      <c r="AA84">
        <v>7.1368206287067224</v>
      </c>
      <c r="AB84">
        <v>6.6704200000000027</v>
      </c>
      <c r="AC84">
        <v>0</v>
      </c>
      <c r="AD84">
        <v>6.9448499999999989</v>
      </c>
      <c r="AE84">
        <v>12.557578799999998</v>
      </c>
      <c r="AF84">
        <v>0</v>
      </c>
      <c r="AG84">
        <v>0</v>
      </c>
      <c r="AH84">
        <v>22.995623999999999</v>
      </c>
      <c r="AI84">
        <v>0</v>
      </c>
      <c r="AJ84">
        <v>0</v>
      </c>
      <c r="AK84">
        <v>6.6716100000000003</v>
      </c>
      <c r="AL84">
        <v>3.3936500000000005</v>
      </c>
      <c r="AM84">
        <v>4.0144416000000005</v>
      </c>
      <c r="AN84">
        <v>0</v>
      </c>
      <c r="AO84">
        <v>0.52273200000000009</v>
      </c>
      <c r="AP84">
        <v>1.6917648362435904</v>
      </c>
      <c r="AQ84">
        <v>0</v>
      </c>
      <c r="AR84">
        <v>2.8039999999999998</v>
      </c>
      <c r="AS84">
        <v>5.6380499999999989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662.35047007275739</v>
      </c>
      <c r="DN84">
        <v>21.754808321849552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82.079773652857568</v>
      </c>
      <c r="L85">
        <v>65.234448141939964</v>
      </c>
      <c r="M85">
        <v>0</v>
      </c>
      <c r="N85">
        <v>0</v>
      </c>
      <c r="O85">
        <v>50.373110592583316</v>
      </c>
      <c r="P85">
        <v>51.295508982035933</v>
      </c>
      <c r="Q85">
        <v>2.541406411582213</v>
      </c>
      <c r="R85">
        <v>10.767870019483681</v>
      </c>
      <c r="S85">
        <v>6.7033952641878667</v>
      </c>
      <c r="T85">
        <v>0</v>
      </c>
      <c r="U85">
        <v>292.42116759156488</v>
      </c>
      <c r="V85">
        <v>5.2593174385363071</v>
      </c>
      <c r="W85">
        <v>11.412828236376178</v>
      </c>
      <c r="X85">
        <v>24.974910198508557</v>
      </c>
      <c r="Y85">
        <v>0</v>
      </c>
      <c r="Z85">
        <v>0</v>
      </c>
      <c r="AA85">
        <v>3.5515554748118809</v>
      </c>
      <c r="AB85">
        <v>3.047400000000001</v>
      </c>
      <c r="AC85">
        <v>0</v>
      </c>
      <c r="AD85">
        <v>4.6299000000000001</v>
      </c>
      <c r="AE85">
        <v>8.3717192000000011</v>
      </c>
      <c r="AF85">
        <v>0</v>
      </c>
      <c r="AG85">
        <v>0</v>
      </c>
      <c r="AH85">
        <v>19.243200000000002</v>
      </c>
      <c r="AI85">
        <v>0</v>
      </c>
      <c r="AJ85">
        <v>0</v>
      </c>
      <c r="AK85">
        <v>6.6716100000000003</v>
      </c>
      <c r="AL85">
        <v>3.3936500000000005</v>
      </c>
      <c r="AM85">
        <v>2.6817120000000005</v>
      </c>
      <c r="AN85">
        <v>0</v>
      </c>
      <c r="AO85">
        <v>0.67208400000000001</v>
      </c>
      <c r="AP85">
        <v>1.6917648362435904</v>
      </c>
      <c r="AQ85">
        <v>0</v>
      </c>
      <c r="AR85">
        <v>2.2432000000000007</v>
      </c>
      <c r="AS85">
        <v>5.6380499999999989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643.75559566724303</v>
      </c>
      <c r="DN85">
        <v>21.143986373469076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82.079773652857568</v>
      </c>
      <c r="L86">
        <v>65.234448141939964</v>
      </c>
      <c r="M86">
        <v>0</v>
      </c>
      <c r="N86">
        <v>0</v>
      </c>
      <c r="O86">
        <v>50.373110592583316</v>
      </c>
      <c r="P86">
        <v>51.295508982035933</v>
      </c>
      <c r="Q86">
        <v>2.541406411582213</v>
      </c>
      <c r="R86">
        <v>10.767870019483681</v>
      </c>
      <c r="S86">
        <v>6.7033952641878667</v>
      </c>
      <c r="T86">
        <v>0</v>
      </c>
      <c r="U86">
        <v>292.42116759156488</v>
      </c>
      <c r="V86">
        <v>5.2593174385363071</v>
      </c>
      <c r="W86">
        <v>11.412828236376178</v>
      </c>
      <c r="X86">
        <v>24.974910198508557</v>
      </c>
      <c r="Y86">
        <v>0</v>
      </c>
      <c r="Z86">
        <v>0</v>
      </c>
      <c r="AA86">
        <v>0</v>
      </c>
      <c r="AB86">
        <v>3.047400000000001</v>
      </c>
      <c r="AC86">
        <v>0</v>
      </c>
      <c r="AD86">
        <v>2.3149500000000001</v>
      </c>
      <c r="AE86">
        <v>8.3717192000000011</v>
      </c>
      <c r="AF86">
        <v>0</v>
      </c>
      <c r="AG86">
        <v>0</v>
      </c>
      <c r="AH86">
        <v>14.432400000000001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2.6817120000000005</v>
      </c>
      <c r="AN86">
        <v>0</v>
      </c>
      <c r="AO86">
        <v>0.67208400000000001</v>
      </c>
      <c r="AP86">
        <v>1.6917648362435904</v>
      </c>
      <c r="AQ86">
        <v>0</v>
      </c>
      <c r="AR86">
        <v>2.2432000000000007</v>
      </c>
      <c r="AS86">
        <v>5.6380499999999989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633.41790905580876</v>
      </c>
      <c r="DN86">
        <v>20.804367510091382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82.079773652857568</v>
      </c>
      <c r="L87">
        <v>65.234448141939964</v>
      </c>
      <c r="M87">
        <v>0</v>
      </c>
      <c r="N87">
        <v>0</v>
      </c>
      <c r="O87">
        <v>50.373110592583316</v>
      </c>
      <c r="P87">
        <v>51.295508982035933</v>
      </c>
      <c r="Q87">
        <v>2.541406411582213</v>
      </c>
      <c r="R87">
        <v>10.767870019483681</v>
      </c>
      <c r="S87">
        <v>6.7033952641878667</v>
      </c>
      <c r="T87">
        <v>0</v>
      </c>
      <c r="U87">
        <v>292.42116759156488</v>
      </c>
      <c r="V87">
        <v>5.2593174385363071</v>
      </c>
      <c r="W87">
        <v>11.412828236376178</v>
      </c>
      <c r="X87">
        <v>24.974910198508557</v>
      </c>
      <c r="Y87">
        <v>0</v>
      </c>
      <c r="Z87">
        <v>0</v>
      </c>
      <c r="AA87">
        <v>0</v>
      </c>
      <c r="AB87">
        <v>3.047400000000001</v>
      </c>
      <c r="AC87">
        <v>0</v>
      </c>
      <c r="AD87">
        <v>0.33549999999999996</v>
      </c>
      <c r="AE87">
        <v>8.3717192000000011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6.6716100000000003</v>
      </c>
      <c r="AL87">
        <v>3.3936500000000005</v>
      </c>
      <c r="AM87">
        <v>1.3408560000000003</v>
      </c>
      <c r="AN87">
        <v>0</v>
      </c>
      <c r="AO87">
        <v>0.67208400000000001</v>
      </c>
      <c r="AP87">
        <v>1.4640272621338764</v>
      </c>
      <c r="AQ87">
        <v>0</v>
      </c>
      <c r="AR87">
        <v>2.2432000000000007</v>
      </c>
      <c r="AS87">
        <v>5.6380499999999989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625.32489005316472</v>
      </c>
      <c r="DN87">
        <v>20.538542938625902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82.079773652857568</v>
      </c>
      <c r="L88">
        <v>65.225633009451471</v>
      </c>
      <c r="M88">
        <v>0</v>
      </c>
      <c r="N88">
        <v>0</v>
      </c>
      <c r="O88">
        <v>50.373110592583316</v>
      </c>
      <c r="P88">
        <v>51.295508982035933</v>
      </c>
      <c r="Q88">
        <v>2.541406411582213</v>
      </c>
      <c r="R88">
        <v>10.767870019483681</v>
      </c>
      <c r="S88">
        <v>6.7033952641878667</v>
      </c>
      <c r="T88">
        <v>0</v>
      </c>
      <c r="U88">
        <v>292.42116759156488</v>
      </c>
      <c r="V88">
        <v>5.2593174385363071</v>
      </c>
      <c r="W88">
        <v>11.412828236376178</v>
      </c>
      <c r="X88">
        <v>24.974910198508557</v>
      </c>
      <c r="Y88">
        <v>0</v>
      </c>
      <c r="Z88">
        <v>0</v>
      </c>
      <c r="AA88">
        <v>0</v>
      </c>
      <c r="AB88">
        <v>3.047400000000001</v>
      </c>
      <c r="AC88">
        <v>0</v>
      </c>
      <c r="AD88">
        <v>0.33549999999999996</v>
      </c>
      <c r="AE88">
        <v>8.3717192000000011</v>
      </c>
      <c r="AF88">
        <v>0</v>
      </c>
      <c r="AG88">
        <v>0</v>
      </c>
      <c r="AH88">
        <v>5.2918800000000008</v>
      </c>
      <c r="AI88">
        <v>0</v>
      </c>
      <c r="AJ88">
        <v>0</v>
      </c>
      <c r="AK88">
        <v>6.6716100000000003</v>
      </c>
      <c r="AL88">
        <v>3.3936500000000005</v>
      </c>
      <c r="AM88">
        <v>1.2866800000000005</v>
      </c>
      <c r="AN88">
        <v>0</v>
      </c>
      <c r="AO88">
        <v>0.67208400000000001</v>
      </c>
      <c r="AP88">
        <v>1.4640272621338764</v>
      </c>
      <c r="AQ88">
        <v>0</v>
      </c>
      <c r="AR88">
        <v>2.2432000000000007</v>
      </c>
      <c r="AS88">
        <v>5.6380499999999989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621.07186711037309</v>
      </c>
      <c r="DN88">
        <v>20.398854748928983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82.079773652857568</v>
      </c>
      <c r="L89">
        <v>65.225633009451471</v>
      </c>
      <c r="M89">
        <v>0</v>
      </c>
      <c r="N89">
        <v>0</v>
      </c>
      <c r="O89">
        <v>50.373110592583316</v>
      </c>
      <c r="P89">
        <v>51.295508982035933</v>
      </c>
      <c r="Q89">
        <v>2.541406411582213</v>
      </c>
      <c r="R89">
        <v>10.767870019483681</v>
      </c>
      <c r="S89">
        <v>6.7033952641878667</v>
      </c>
      <c r="T89">
        <v>0</v>
      </c>
      <c r="U89">
        <v>292.42116759156488</v>
      </c>
      <c r="V89">
        <v>5.2593174385363071</v>
      </c>
      <c r="W89">
        <v>11.412828236376178</v>
      </c>
      <c r="X89">
        <v>24.974910198508557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0.33549999999999996</v>
      </c>
      <c r="AE89">
        <v>8.3717192000000011</v>
      </c>
      <c r="AF89">
        <v>0</v>
      </c>
      <c r="AG89">
        <v>0</v>
      </c>
      <c r="AH89">
        <v>5.2918800000000008</v>
      </c>
      <c r="AI89">
        <v>0</v>
      </c>
      <c r="AJ89">
        <v>0</v>
      </c>
      <c r="AK89">
        <v>6.6716100000000003</v>
      </c>
      <c r="AL89">
        <v>3.3936500000000005</v>
      </c>
      <c r="AM89">
        <v>1.21896</v>
      </c>
      <c r="AN89">
        <v>0</v>
      </c>
      <c r="AO89">
        <v>0.67208400000000001</v>
      </c>
      <c r="AP89">
        <v>1.4640272621338764</v>
      </c>
      <c r="AQ89">
        <v>0</v>
      </c>
      <c r="AR89">
        <v>13.038600000000001</v>
      </c>
      <c r="AS89">
        <v>5.6380499999999989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628.50791438925717</v>
      </c>
      <c r="DN89">
        <v>20.643087470044858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82.079773652857568</v>
      </c>
      <c r="L90">
        <v>65.225633009451471</v>
      </c>
      <c r="M90">
        <v>0</v>
      </c>
      <c r="N90">
        <v>0</v>
      </c>
      <c r="O90">
        <v>50.373110592583316</v>
      </c>
      <c r="P90">
        <v>51.295508982035933</v>
      </c>
      <c r="Q90">
        <v>2.541406411582213</v>
      </c>
      <c r="R90">
        <v>10.767870019483681</v>
      </c>
      <c r="S90">
        <v>6.7033952641878667</v>
      </c>
      <c r="T90">
        <v>0</v>
      </c>
      <c r="U90">
        <v>292.42116759156488</v>
      </c>
      <c r="V90">
        <v>5.2593174385363071</v>
      </c>
      <c r="W90">
        <v>11.412828236376178</v>
      </c>
      <c r="X90">
        <v>24.974910198508557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0.33549999999999996</v>
      </c>
      <c r="AE90">
        <v>8.3717192000000011</v>
      </c>
      <c r="AF90">
        <v>0</v>
      </c>
      <c r="AG90">
        <v>0</v>
      </c>
      <c r="AH90">
        <v>5.2918800000000008</v>
      </c>
      <c r="AI90">
        <v>0</v>
      </c>
      <c r="AJ90">
        <v>0</v>
      </c>
      <c r="AK90">
        <v>6.6716100000000003</v>
      </c>
      <c r="AL90">
        <v>3.3936500000000005</v>
      </c>
      <c r="AM90">
        <v>0</v>
      </c>
      <c r="AN90">
        <v>0</v>
      </c>
      <c r="AO90">
        <v>0.67208400000000001</v>
      </c>
      <c r="AP90">
        <v>1.4640272621338764</v>
      </c>
      <c r="AQ90">
        <v>0</v>
      </c>
      <c r="AR90">
        <v>13.038600000000001</v>
      </c>
      <c r="AS90">
        <v>5.6380499999999989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627.32771735789925</v>
      </c>
      <c r="DN90">
        <v>20.604324501402697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82.079773652857568</v>
      </c>
      <c r="L91">
        <v>65.234448141939964</v>
      </c>
      <c r="M91">
        <v>0</v>
      </c>
      <c r="N91">
        <v>0</v>
      </c>
      <c r="O91">
        <v>50.373110592583316</v>
      </c>
      <c r="P91">
        <v>51.295508982035933</v>
      </c>
      <c r="Q91">
        <v>2.541406411582213</v>
      </c>
      <c r="R91">
        <v>10.767870019483681</v>
      </c>
      <c r="S91">
        <v>6.7033952641878667</v>
      </c>
      <c r="T91">
        <v>0</v>
      </c>
      <c r="U91">
        <v>292.42116759156488</v>
      </c>
      <c r="V91">
        <v>5.2593174385363071</v>
      </c>
      <c r="W91">
        <v>11.412828236376178</v>
      </c>
      <c r="X91">
        <v>24.974910198508557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0.33549999999999996</v>
      </c>
      <c r="AE91">
        <v>8.3717192000000011</v>
      </c>
      <c r="AF91">
        <v>0</v>
      </c>
      <c r="AG91">
        <v>0</v>
      </c>
      <c r="AH91">
        <v>5.2918800000000008</v>
      </c>
      <c r="AI91">
        <v>0</v>
      </c>
      <c r="AJ91">
        <v>0</v>
      </c>
      <c r="AK91">
        <v>6.6716100000000003</v>
      </c>
      <c r="AL91">
        <v>3.3936500000000005</v>
      </c>
      <c r="AM91">
        <v>0</v>
      </c>
      <c r="AN91">
        <v>0</v>
      </c>
      <c r="AO91">
        <v>0.67208400000000001</v>
      </c>
      <c r="AP91">
        <v>1.3664254446582844</v>
      </c>
      <c r="AQ91">
        <v>0</v>
      </c>
      <c r="AR91">
        <v>3.3648000000000007</v>
      </c>
      <c r="AS91">
        <v>3.4169999999999998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615.72516605339183</v>
      </c>
      <c r="DN91">
        <v>20.223239120922983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82.079773652857568</v>
      </c>
      <c r="L92">
        <v>65.234448141939964</v>
      </c>
      <c r="M92">
        <v>0</v>
      </c>
      <c r="N92">
        <v>0</v>
      </c>
      <c r="O92">
        <v>50.373110592583316</v>
      </c>
      <c r="P92">
        <v>51.295508982035933</v>
      </c>
      <c r="Q92">
        <v>2.541406411582213</v>
      </c>
      <c r="R92">
        <v>10.767870019483681</v>
      </c>
      <c r="S92">
        <v>6.7033952641878667</v>
      </c>
      <c r="T92">
        <v>0</v>
      </c>
      <c r="U92">
        <v>292.42116759156488</v>
      </c>
      <c r="V92">
        <v>5.2593174385363071</v>
      </c>
      <c r="W92">
        <v>11.412828236376178</v>
      </c>
      <c r="X92">
        <v>24.974910198508557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0.33549999999999996</v>
      </c>
      <c r="AE92">
        <v>8.3717192000000011</v>
      </c>
      <c r="AF92">
        <v>0</v>
      </c>
      <c r="AG92">
        <v>0</v>
      </c>
      <c r="AH92">
        <v>5.2918800000000008</v>
      </c>
      <c r="AI92">
        <v>0</v>
      </c>
      <c r="AJ92">
        <v>0</v>
      </c>
      <c r="AK92">
        <v>6.6716100000000003</v>
      </c>
      <c r="AL92">
        <v>3.3936500000000005</v>
      </c>
      <c r="AM92">
        <v>0</v>
      </c>
      <c r="AN92">
        <v>0</v>
      </c>
      <c r="AO92">
        <v>0.67208400000000001</v>
      </c>
      <c r="AP92">
        <v>1.3664254446582844</v>
      </c>
      <c r="AQ92">
        <v>0</v>
      </c>
      <c r="AR92">
        <v>2.8039999999999998</v>
      </c>
      <c r="AS92">
        <v>3.4169999999999998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615.18219939179767</v>
      </c>
      <c r="DN92">
        <v>20.205405782517186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82.079773652857568</v>
      </c>
      <c r="L93">
        <v>65.225633009451471</v>
      </c>
      <c r="M93">
        <v>0</v>
      </c>
      <c r="N93">
        <v>0</v>
      </c>
      <c r="O93">
        <v>50.373110592583316</v>
      </c>
      <c r="P93">
        <v>51.295508982035933</v>
      </c>
      <c r="Q93">
        <v>2.541406411582213</v>
      </c>
      <c r="R93">
        <v>10.767870019483681</v>
      </c>
      <c r="S93">
        <v>6.7033952641878667</v>
      </c>
      <c r="T93">
        <v>0</v>
      </c>
      <c r="U93">
        <v>292.42116759156488</v>
      </c>
      <c r="V93">
        <v>5.2593174385363071</v>
      </c>
      <c r="W93">
        <v>11.412828236376178</v>
      </c>
      <c r="X93">
        <v>24.974910198508557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8.3717192000000011</v>
      </c>
      <c r="AF93">
        <v>0</v>
      </c>
      <c r="AG93">
        <v>0</v>
      </c>
      <c r="AH93">
        <v>5.2918800000000008</v>
      </c>
      <c r="AI93">
        <v>0</v>
      </c>
      <c r="AJ93">
        <v>0</v>
      </c>
      <c r="AK93">
        <v>6.6716100000000003</v>
      </c>
      <c r="AL93">
        <v>0.59020000000000028</v>
      </c>
      <c r="AM93">
        <v>0</v>
      </c>
      <c r="AN93">
        <v>0</v>
      </c>
      <c r="AO93">
        <v>0.67208400000000001</v>
      </c>
      <c r="AP93">
        <v>1.3664254446582844</v>
      </c>
      <c r="AQ93">
        <v>0</v>
      </c>
      <c r="AR93">
        <v>2.2432000000000007</v>
      </c>
      <c r="AS93">
        <v>2.5627500000000003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611.08931288264853</v>
      </c>
      <c r="DN93">
        <v>20.070977159177968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82.079773652857568</v>
      </c>
      <c r="L94">
        <v>65.225633009451471</v>
      </c>
      <c r="M94">
        <v>0</v>
      </c>
      <c r="N94">
        <v>0</v>
      </c>
      <c r="O94">
        <v>50.373110592583316</v>
      </c>
      <c r="P94">
        <v>51.295508982035933</v>
      </c>
      <c r="Q94">
        <v>2.541406411582213</v>
      </c>
      <c r="R94">
        <v>10.767870019483681</v>
      </c>
      <c r="S94">
        <v>6.7033952641878667</v>
      </c>
      <c r="T94">
        <v>0</v>
      </c>
      <c r="U94">
        <v>292.42116759156488</v>
      </c>
      <c r="V94">
        <v>5.2593174385363071</v>
      </c>
      <c r="W94">
        <v>11.412828236376178</v>
      </c>
      <c r="X94">
        <v>24.974910198508557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8.3717192000000011</v>
      </c>
      <c r="AF94">
        <v>0</v>
      </c>
      <c r="AG94">
        <v>0</v>
      </c>
      <c r="AH94">
        <v>5.2918800000000008</v>
      </c>
      <c r="AI94">
        <v>0</v>
      </c>
      <c r="AJ94">
        <v>0</v>
      </c>
      <c r="AK94">
        <v>6.6716100000000003</v>
      </c>
      <c r="AL94">
        <v>0.59020000000000028</v>
      </c>
      <c r="AM94">
        <v>0</v>
      </c>
      <c r="AN94">
        <v>0</v>
      </c>
      <c r="AO94">
        <v>0.67208400000000001</v>
      </c>
      <c r="AP94">
        <v>1.3664254446582844</v>
      </c>
      <c r="AQ94">
        <v>0</v>
      </c>
      <c r="AR94">
        <v>2.2432000000000007</v>
      </c>
      <c r="AS94">
        <v>2.5627500000000003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611.08931288264853</v>
      </c>
      <c r="DN94">
        <v>20.070977159177968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82.079773652857568</v>
      </c>
      <c r="L95">
        <v>65.235642843381228</v>
      </c>
      <c r="M95">
        <v>0</v>
      </c>
      <c r="N95">
        <v>0</v>
      </c>
      <c r="O95">
        <v>50.373110592583316</v>
      </c>
      <c r="P95">
        <v>51.295508982035933</v>
      </c>
      <c r="Q95">
        <v>2.541406411582213</v>
      </c>
      <c r="R95">
        <v>10.767870019483681</v>
      </c>
      <c r="S95">
        <v>6.7033952641878667</v>
      </c>
      <c r="T95">
        <v>0</v>
      </c>
      <c r="U95">
        <v>292.42116759156488</v>
      </c>
      <c r="V95">
        <v>5.2593174385363071</v>
      </c>
      <c r="W95">
        <v>11.412828236376178</v>
      </c>
      <c r="X95">
        <v>24.974910198508557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8.3717192000000011</v>
      </c>
      <c r="AF95">
        <v>0</v>
      </c>
      <c r="AG95">
        <v>0</v>
      </c>
      <c r="AH95">
        <v>5.2918800000000008</v>
      </c>
      <c r="AI95">
        <v>0</v>
      </c>
      <c r="AJ95">
        <v>0</v>
      </c>
      <c r="AK95">
        <v>6.6716100000000003</v>
      </c>
      <c r="AL95">
        <v>0.59020000000000028</v>
      </c>
      <c r="AM95">
        <v>0</v>
      </c>
      <c r="AN95">
        <v>0</v>
      </c>
      <c r="AO95">
        <v>0.67208400000000001</v>
      </c>
      <c r="AP95">
        <v>1.3664254446582844</v>
      </c>
      <c r="AQ95">
        <v>0</v>
      </c>
      <c r="AR95">
        <v>2.2432000000000007</v>
      </c>
      <c r="AS95">
        <v>2.5627500000000003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611.09900440659396</v>
      </c>
      <c r="DN95">
        <v>20.071295469162113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82.079773652857568</v>
      </c>
      <c r="L96">
        <v>65.235642843381228</v>
      </c>
      <c r="M96">
        <v>0</v>
      </c>
      <c r="N96">
        <v>0</v>
      </c>
      <c r="O96">
        <v>50.373110592583316</v>
      </c>
      <c r="P96">
        <v>51.295508982035933</v>
      </c>
      <c r="Q96">
        <v>2.541406411582213</v>
      </c>
      <c r="R96">
        <v>10.767870019483681</v>
      </c>
      <c r="S96">
        <v>6.7033952641878667</v>
      </c>
      <c r="T96">
        <v>0</v>
      </c>
      <c r="U96">
        <v>292.42116759156488</v>
      </c>
      <c r="V96">
        <v>5.2593174385363071</v>
      </c>
      <c r="W96">
        <v>11.412828236376178</v>
      </c>
      <c r="X96">
        <v>24.974910198508557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8.3717192000000011</v>
      </c>
      <c r="AF96">
        <v>0</v>
      </c>
      <c r="AG96">
        <v>0</v>
      </c>
      <c r="AH96">
        <v>5.2918800000000008</v>
      </c>
      <c r="AI96">
        <v>0</v>
      </c>
      <c r="AJ96">
        <v>0</v>
      </c>
      <c r="AK96">
        <v>6.6716100000000003</v>
      </c>
      <c r="AL96">
        <v>0.59020000000000028</v>
      </c>
      <c r="AM96">
        <v>0</v>
      </c>
      <c r="AN96">
        <v>0</v>
      </c>
      <c r="AO96">
        <v>0.67208400000000001</v>
      </c>
      <c r="AP96">
        <v>1.3664254446582844</v>
      </c>
      <c r="AQ96">
        <v>0</v>
      </c>
      <c r="AR96">
        <v>2.2432000000000007</v>
      </c>
      <c r="AS96">
        <v>2.5627500000000003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611.09900440659396</v>
      </c>
      <c r="DN96">
        <v>20.071295469162113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82.079773652857568</v>
      </c>
      <c r="L97">
        <v>65.235642843381228</v>
      </c>
      <c r="M97">
        <v>0</v>
      </c>
      <c r="N97">
        <v>0</v>
      </c>
      <c r="O97">
        <v>50.373110592583316</v>
      </c>
      <c r="P97">
        <v>51.295508982035933</v>
      </c>
      <c r="Q97">
        <v>2.541406411582213</v>
      </c>
      <c r="R97">
        <v>10.767870019483681</v>
      </c>
      <c r="S97">
        <v>6.7033952641878667</v>
      </c>
      <c r="T97">
        <v>0</v>
      </c>
      <c r="U97">
        <v>292.42116759156488</v>
      </c>
      <c r="V97">
        <v>5.2593174385363071</v>
      </c>
      <c r="W97">
        <v>11.412828236376178</v>
      </c>
      <c r="X97">
        <v>24.974910198508557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8.3717192000000011</v>
      </c>
      <c r="AF97">
        <v>0</v>
      </c>
      <c r="AG97">
        <v>0</v>
      </c>
      <c r="AH97">
        <v>5.2918800000000008</v>
      </c>
      <c r="AI97">
        <v>0</v>
      </c>
      <c r="AJ97">
        <v>0</v>
      </c>
      <c r="AK97">
        <v>6.6716100000000003</v>
      </c>
      <c r="AL97">
        <v>0.59020000000000028</v>
      </c>
      <c r="AM97">
        <v>0</v>
      </c>
      <c r="AN97">
        <v>0</v>
      </c>
      <c r="AO97">
        <v>0.67208400000000001</v>
      </c>
      <c r="AP97">
        <v>1.3013575663412229</v>
      </c>
      <c r="AQ97">
        <v>0</v>
      </c>
      <c r="AR97">
        <v>5.047200000000001</v>
      </c>
      <c r="AS97">
        <v>2.5627500000000003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613.75084226680906</v>
      </c>
      <c r="DN97">
        <v>20.15838973062997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82.079773652857568</v>
      </c>
      <c r="L98">
        <v>65.235223609207679</v>
      </c>
      <c r="M98">
        <v>0</v>
      </c>
      <c r="N98">
        <v>0</v>
      </c>
      <c r="O98">
        <v>50.373110592583316</v>
      </c>
      <c r="P98">
        <v>51.295508982035933</v>
      </c>
      <c r="Q98">
        <v>2.541406411582213</v>
      </c>
      <c r="R98">
        <v>10.767870019483681</v>
      </c>
      <c r="S98">
        <v>6.7033952641878667</v>
      </c>
      <c r="T98">
        <v>0</v>
      </c>
      <c r="U98">
        <v>292.42116759156488</v>
      </c>
      <c r="V98">
        <v>5.2593174385363071</v>
      </c>
      <c r="W98">
        <v>11.412828236376178</v>
      </c>
      <c r="X98">
        <v>24.974910198508557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8.3717192000000011</v>
      </c>
      <c r="AF98">
        <v>0</v>
      </c>
      <c r="AG98">
        <v>0</v>
      </c>
      <c r="AH98">
        <v>5.2918800000000008</v>
      </c>
      <c r="AI98">
        <v>0</v>
      </c>
      <c r="AJ98">
        <v>0</v>
      </c>
      <c r="AK98">
        <v>6.6716100000000003</v>
      </c>
      <c r="AL98">
        <v>0.59020000000000028</v>
      </c>
      <c r="AM98">
        <v>0</v>
      </c>
      <c r="AN98">
        <v>0</v>
      </c>
      <c r="AO98">
        <v>0.67208400000000001</v>
      </c>
      <c r="AP98">
        <v>1.3013575663412229</v>
      </c>
      <c r="AQ98">
        <v>0</v>
      </c>
      <c r="AR98">
        <v>5.6079999999999997</v>
      </c>
      <c r="AS98">
        <v>2.5627500000000003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614.29340302946821</v>
      </c>
      <c r="DN98">
        <v>20.176209733797389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1.7207587906643806</v>
      </c>
      <c r="L99">
        <f t="shared" si="2"/>
        <v>0.97411365254373883</v>
      </c>
      <c r="M99">
        <f t="shared" si="2"/>
        <v>0</v>
      </c>
      <c r="N99">
        <f t="shared" si="2"/>
        <v>0</v>
      </c>
      <c r="O99">
        <f t="shared" si="2"/>
        <v>1.2089546542220029</v>
      </c>
      <c r="P99">
        <f t="shared" si="2"/>
        <v>1.2310922155688655</v>
      </c>
      <c r="Q99">
        <f t="shared" si="2"/>
        <v>3.6800857604956216E-2</v>
      </c>
      <c r="R99">
        <f t="shared" si="2"/>
        <v>0.20543850832550928</v>
      </c>
      <c r="S99">
        <f t="shared" si="2"/>
        <v>8.9734801342519238E-2</v>
      </c>
      <c r="T99">
        <f t="shared" si="2"/>
        <v>0</v>
      </c>
      <c r="U99">
        <f t="shared" si="2"/>
        <v>7.0181080221975574</v>
      </c>
      <c r="V99">
        <f t="shared" si="2"/>
        <v>8.8048482886849938E-2</v>
      </c>
      <c r="W99">
        <f t="shared" si="2"/>
        <v>0.24332173493032103</v>
      </c>
      <c r="X99">
        <f t="shared" si="2"/>
        <v>0.59944113206718797</v>
      </c>
      <c r="Y99">
        <f t="shared" si="2"/>
        <v>0</v>
      </c>
      <c r="Z99">
        <f t="shared" si="2"/>
        <v>1.6842231999999999E-2</v>
      </c>
      <c r="AA99">
        <f t="shared" si="2"/>
        <v>4.0134182088187725E-2</v>
      </c>
      <c r="AB99">
        <f t="shared" si="2"/>
        <v>6.024709800000002E-2</v>
      </c>
      <c r="AC99">
        <f t="shared" si="2"/>
        <v>1.5983398149206844E-2</v>
      </c>
      <c r="AD99">
        <f t="shared" si="2"/>
        <v>4.5801453499999992E-2</v>
      </c>
      <c r="AE99">
        <f t="shared" si="2"/>
        <v>0.16429498930000019</v>
      </c>
      <c r="AF99">
        <f t="shared" si="2"/>
        <v>0</v>
      </c>
      <c r="AG99">
        <f t="shared" si="2"/>
        <v>0</v>
      </c>
      <c r="AH99">
        <f t="shared" si="2"/>
        <v>0.26218859999999988</v>
      </c>
      <c r="AI99">
        <f t="shared" si="2"/>
        <v>2.2055526000000002E-2</v>
      </c>
      <c r="AJ99">
        <f t="shared" si="2"/>
        <v>0</v>
      </c>
      <c r="AK99">
        <f t="shared" si="2"/>
        <v>0.16011863999999978</v>
      </c>
      <c r="AL99">
        <f t="shared" si="2"/>
        <v>0.11590790249999985</v>
      </c>
      <c r="AM99">
        <f t="shared" si="2"/>
        <v>2.36937043E-2</v>
      </c>
      <c r="AN99">
        <f t="shared" si="2"/>
        <v>0</v>
      </c>
      <c r="AO99">
        <f t="shared" si="2"/>
        <v>1.2433553999999994E-2</v>
      </c>
      <c r="AP99">
        <f t="shared" si="2"/>
        <v>3.8943125172761099E-2</v>
      </c>
      <c r="AQ99">
        <f t="shared" si="2"/>
        <v>0</v>
      </c>
      <c r="AR99">
        <f t="shared" si="2"/>
        <v>0.10529019999999993</v>
      </c>
      <c r="AS99">
        <f t="shared" si="2"/>
        <v>8.6939755820584219E-2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14.154758798042556</v>
      </c>
      <c r="DN99">
        <f t="shared" si="3"/>
        <v>0.43192841514207719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4.6787639945570012</v>
      </c>
      <c r="L3">
        <v>578.49611153104149</v>
      </c>
      <c r="M3">
        <v>28.22903334456046</v>
      </c>
      <c r="N3">
        <v>0</v>
      </c>
      <c r="O3">
        <v>0</v>
      </c>
      <c r="P3">
        <v>31.75239520958084</v>
      </c>
      <c r="Q3">
        <v>3.0586063569682156</v>
      </c>
      <c r="R3">
        <v>12.874876414124014</v>
      </c>
      <c r="S3">
        <v>8.0977841095890408</v>
      </c>
      <c r="T3">
        <v>0</v>
      </c>
      <c r="U3">
        <v>64.243418423973353</v>
      </c>
      <c r="V3">
        <v>5.3896592063492061</v>
      </c>
      <c r="W3">
        <v>13.778020694412508</v>
      </c>
      <c r="X3">
        <v>30.170269929629242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0.40529999999999988</v>
      </c>
      <c r="AE3">
        <v>5.0553983999999996</v>
      </c>
      <c r="AF3">
        <v>2.7224999999999993</v>
      </c>
      <c r="AG3">
        <v>6.1272868799999998</v>
      </c>
      <c r="AH3">
        <v>6.3918800000000013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0.59302999999999995</v>
      </c>
      <c r="AO3">
        <v>0.72159359999999995</v>
      </c>
      <c r="AP3">
        <v>1.5721062785249278</v>
      </c>
      <c r="AQ3">
        <v>0</v>
      </c>
      <c r="AR3">
        <v>14.902800000000001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810.48524667065692</v>
      </c>
      <c r="DN3">
        <v>26.620039979935555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4.6787639945570012</v>
      </c>
      <c r="L4">
        <v>578.49611153104149</v>
      </c>
      <c r="M4">
        <v>28.22903334456046</v>
      </c>
      <c r="N4">
        <v>0</v>
      </c>
      <c r="O4">
        <v>0</v>
      </c>
      <c r="P4">
        <v>31.75239520958084</v>
      </c>
      <c r="Q4">
        <v>3.0586063569682156</v>
      </c>
      <c r="R4">
        <v>13.008165124208473</v>
      </c>
      <c r="S4">
        <v>8.0977841095890408</v>
      </c>
      <c r="T4">
        <v>0</v>
      </c>
      <c r="U4">
        <v>64.243418423973353</v>
      </c>
      <c r="V4">
        <v>5.7523968079251508</v>
      </c>
      <c r="W4">
        <v>13.778020694412508</v>
      </c>
      <c r="X4">
        <v>30.170269929629242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0.40529999999999988</v>
      </c>
      <c r="AE4">
        <v>5.0553983999999996</v>
      </c>
      <c r="AF4">
        <v>2.7224999999999993</v>
      </c>
      <c r="AG4">
        <v>6.1272868799999998</v>
      </c>
      <c r="AH4">
        <v>6.3918800000000013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0.59302999999999995</v>
      </c>
      <c r="AO4">
        <v>0.72159359999999995</v>
      </c>
      <c r="AP4">
        <v>1.5721062785249278</v>
      </c>
      <c r="AQ4">
        <v>0</v>
      </c>
      <c r="AR4">
        <v>14.902800000000001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810.96549942515253</v>
      </c>
      <c r="DN4">
        <v>26.635813537100383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4.6787639945570012</v>
      </c>
      <c r="L5">
        <v>578.49611153104149</v>
      </c>
      <c r="M5">
        <v>28.22903334456046</v>
      </c>
      <c r="N5">
        <v>0</v>
      </c>
      <c r="O5">
        <v>0</v>
      </c>
      <c r="P5">
        <v>31.75239520958084</v>
      </c>
      <c r="Q5">
        <v>3.0586063569682156</v>
      </c>
      <c r="R5">
        <v>13.008165124208473</v>
      </c>
      <c r="S5">
        <v>8.0964799999999997</v>
      </c>
      <c r="T5">
        <v>0</v>
      </c>
      <c r="U5">
        <v>64.243418423973353</v>
      </c>
      <c r="V5">
        <v>5.3738322550177084</v>
      </c>
      <c r="W5">
        <v>13.778020694412508</v>
      </c>
      <c r="X5">
        <v>30.170269929629242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0.40529999999999988</v>
      </c>
      <c r="AE5">
        <v>5.0553983999999996</v>
      </c>
      <c r="AF5">
        <v>2.7224999999999993</v>
      </c>
      <c r="AG5">
        <v>6.1272868799999998</v>
      </c>
      <c r="AH5">
        <v>6.3918800000000013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0.59302999999999995</v>
      </c>
      <c r="AO5">
        <v>0.72159359999999995</v>
      </c>
      <c r="AP5">
        <v>1.5721062785249278</v>
      </c>
      <c r="AQ5">
        <v>0</v>
      </c>
      <c r="AR5">
        <v>3.3870000000000005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799.44811290919233</v>
      </c>
      <c r="DN5">
        <v>26.257531390564235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4.6787639945570012</v>
      </c>
      <c r="L6">
        <v>515.00959197393536</v>
      </c>
      <c r="M6">
        <v>28.22903334456046</v>
      </c>
      <c r="N6">
        <v>0</v>
      </c>
      <c r="O6">
        <v>0</v>
      </c>
      <c r="P6">
        <v>31.75239520958084</v>
      </c>
      <c r="Q6">
        <v>0</v>
      </c>
      <c r="R6">
        <v>13.008165124208473</v>
      </c>
      <c r="S6">
        <v>0</v>
      </c>
      <c r="T6">
        <v>0</v>
      </c>
      <c r="U6">
        <v>64.243418423973353</v>
      </c>
      <c r="V6">
        <v>5.2688032490974726</v>
      </c>
      <c r="W6">
        <v>13.778020694412508</v>
      </c>
      <c r="X6">
        <v>30.170269929629242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0.40529999999999988</v>
      </c>
      <c r="AE6">
        <v>5.0553983999999996</v>
      </c>
      <c r="AF6">
        <v>2.7224999999999993</v>
      </c>
      <c r="AG6">
        <v>6.1272868799999998</v>
      </c>
      <c r="AH6">
        <v>6.3918800000000013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0.59302999999999995</v>
      </c>
      <c r="AO6">
        <v>0.72159359999999995</v>
      </c>
      <c r="AP6">
        <v>1.5721062785249278</v>
      </c>
      <c r="AQ6">
        <v>0</v>
      </c>
      <c r="AR6">
        <v>3.3870000000000005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727.07842133666168</v>
      </c>
      <c r="DN6">
        <v>23.880588043100278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4.6787639945570012</v>
      </c>
      <c r="L7">
        <v>440.00976567656772</v>
      </c>
      <c r="M7">
        <v>28.22903334456046</v>
      </c>
      <c r="N7">
        <v>0</v>
      </c>
      <c r="O7">
        <v>0</v>
      </c>
      <c r="P7">
        <v>31.75239520958084</v>
      </c>
      <c r="Q7">
        <v>0</v>
      </c>
      <c r="R7">
        <v>13.008165124208473</v>
      </c>
      <c r="S7">
        <v>0</v>
      </c>
      <c r="T7">
        <v>0</v>
      </c>
      <c r="U7">
        <v>64.243418423973353</v>
      </c>
      <c r="V7">
        <v>5.2688032490974726</v>
      </c>
      <c r="W7">
        <v>13.778020694412508</v>
      </c>
      <c r="X7">
        <v>30.170269929629242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0.40529999999999988</v>
      </c>
      <c r="AE7">
        <v>5.0553983999999996</v>
      </c>
      <c r="AF7">
        <v>2.7224999999999993</v>
      </c>
      <c r="AG7">
        <v>6.1272868799999998</v>
      </c>
      <c r="AH7">
        <v>6.3918800000000013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0.59302999999999995</v>
      </c>
      <c r="AO7">
        <v>0.72159359999999995</v>
      </c>
      <c r="AP7">
        <v>1.5721062785249278</v>
      </c>
      <c r="AQ7">
        <v>0</v>
      </c>
      <c r="AR7">
        <v>3.3870000000000005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654.46358935833655</v>
      </c>
      <c r="DN7">
        <v>21.495593724057716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4.6787639945570012</v>
      </c>
      <c r="L8">
        <v>440.00976567656772</v>
      </c>
      <c r="M8">
        <v>28.22903334456046</v>
      </c>
      <c r="N8">
        <v>0</v>
      </c>
      <c r="O8">
        <v>0</v>
      </c>
      <c r="P8">
        <v>31.75239520958084</v>
      </c>
      <c r="Q8">
        <v>0</v>
      </c>
      <c r="R8">
        <v>13.008165124208473</v>
      </c>
      <c r="S8">
        <v>0</v>
      </c>
      <c r="T8">
        <v>0</v>
      </c>
      <c r="U8">
        <v>64.243418423973353</v>
      </c>
      <c r="V8">
        <v>5.2688032490974726</v>
      </c>
      <c r="W8">
        <v>13.778020694412508</v>
      </c>
      <c r="X8">
        <v>30.170269929629242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0.40529999999999988</v>
      </c>
      <c r="AE8">
        <v>5.0553983999999996</v>
      </c>
      <c r="AF8">
        <v>2.7224999999999993</v>
      </c>
      <c r="AG8">
        <v>6.1272868799999998</v>
      </c>
      <c r="AH8">
        <v>6.3918800000000013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0.59302999999999995</v>
      </c>
      <c r="AO8">
        <v>0.72159359999999995</v>
      </c>
      <c r="AP8">
        <v>1.5721062785249278</v>
      </c>
      <c r="AQ8">
        <v>0</v>
      </c>
      <c r="AR8">
        <v>3.3870000000000005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654.46358935833655</v>
      </c>
      <c r="DN8">
        <v>21.495593724057716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4.6787639945570012</v>
      </c>
      <c r="L9">
        <v>440.00976567656772</v>
      </c>
      <c r="M9">
        <v>28.22903334456046</v>
      </c>
      <c r="N9">
        <v>0</v>
      </c>
      <c r="O9">
        <v>0</v>
      </c>
      <c r="P9">
        <v>31.75239520958084</v>
      </c>
      <c r="Q9">
        <v>0</v>
      </c>
      <c r="R9">
        <v>13.008165124208473</v>
      </c>
      <c r="S9">
        <v>0</v>
      </c>
      <c r="T9">
        <v>0</v>
      </c>
      <c r="U9">
        <v>64.243418423973353</v>
      </c>
      <c r="V9">
        <v>5.2688032490974726</v>
      </c>
      <c r="W9">
        <v>13.778020694412508</v>
      </c>
      <c r="X9">
        <v>30.170269929629242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0.40529999999999988</v>
      </c>
      <c r="AE9">
        <v>5.0553983999999996</v>
      </c>
      <c r="AF9">
        <v>2.7224999999999993</v>
      </c>
      <c r="AG9">
        <v>6.1272868799999998</v>
      </c>
      <c r="AH9">
        <v>6.3918800000000013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0.59302999999999995</v>
      </c>
      <c r="AO9">
        <v>0.72159359999999995</v>
      </c>
      <c r="AP9">
        <v>1.5721062785249278</v>
      </c>
      <c r="AQ9">
        <v>0</v>
      </c>
      <c r="AR9">
        <v>3.3870000000000005</v>
      </c>
      <c r="AS9">
        <v>4.952399999999999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649.78375390108113</v>
      </c>
      <c r="DN9">
        <v>21.341886904030954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4.6788108930716863</v>
      </c>
      <c r="L10">
        <v>440.00976567656772</v>
      </c>
      <c r="M10">
        <v>28.22903334456046</v>
      </c>
      <c r="N10">
        <v>0</v>
      </c>
      <c r="O10">
        <v>0</v>
      </c>
      <c r="P10">
        <v>31.75239520958084</v>
      </c>
      <c r="Q10">
        <v>0</v>
      </c>
      <c r="R10">
        <v>13.009579926698617</v>
      </c>
      <c r="S10">
        <v>0</v>
      </c>
      <c r="T10">
        <v>0</v>
      </c>
      <c r="U10">
        <v>64.243418423973353</v>
      </c>
      <c r="V10">
        <v>5.2688032490974726</v>
      </c>
      <c r="W10">
        <v>13.778020694412508</v>
      </c>
      <c r="X10">
        <v>30.170269929629242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0.40529999999999988</v>
      </c>
      <c r="AE10">
        <v>5.0553983999999996</v>
      </c>
      <c r="AF10">
        <v>2.7224999999999993</v>
      </c>
      <c r="AG10">
        <v>6.1272868799999998</v>
      </c>
      <c r="AH10">
        <v>6.3918800000000013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0.59302999999999995</v>
      </c>
      <c r="AO10">
        <v>0.72159359999999995</v>
      </c>
      <c r="AP10">
        <v>1.5721062785249278</v>
      </c>
      <c r="AQ10">
        <v>0</v>
      </c>
      <c r="AR10">
        <v>3.3870000000000005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647.98707653394013</v>
      </c>
      <c r="DN10">
        <v>21.282875972176615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4.6788108930716863</v>
      </c>
      <c r="L11">
        <v>440.00976567656772</v>
      </c>
      <c r="M11">
        <v>28.22903334456046</v>
      </c>
      <c r="N11">
        <v>0</v>
      </c>
      <c r="O11">
        <v>0</v>
      </c>
      <c r="P11">
        <v>31.75239520958084</v>
      </c>
      <c r="Q11">
        <v>0</v>
      </c>
      <c r="R11">
        <v>13.009579926698617</v>
      </c>
      <c r="S11">
        <v>0</v>
      </c>
      <c r="T11">
        <v>0</v>
      </c>
      <c r="U11">
        <v>64.243418423973353</v>
      </c>
      <c r="V11">
        <v>5.2688032490974726</v>
      </c>
      <c r="W11">
        <v>13.778020694412508</v>
      </c>
      <c r="X11">
        <v>30.170269929629242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0.40529999999999988</v>
      </c>
      <c r="AE11">
        <v>5.0553983999999996</v>
      </c>
      <c r="AF11">
        <v>2.7224999999999993</v>
      </c>
      <c r="AG11">
        <v>6.1272868799999998</v>
      </c>
      <c r="AH11">
        <v>6.3918800000000013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0.59302999999999995</v>
      </c>
      <c r="AO11">
        <v>0.72159359999999995</v>
      </c>
      <c r="AP11">
        <v>1.5721062785249278</v>
      </c>
      <c r="AQ11">
        <v>0</v>
      </c>
      <c r="AR11">
        <v>3.3870000000000005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647.98707653394013</v>
      </c>
      <c r="DN11">
        <v>21.282875972176615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4.6788108930716863</v>
      </c>
      <c r="L12">
        <v>440.00976567656772</v>
      </c>
      <c r="M12">
        <v>28.22903334456046</v>
      </c>
      <c r="N12">
        <v>0</v>
      </c>
      <c r="O12">
        <v>0</v>
      </c>
      <c r="P12">
        <v>31.75239520958084</v>
      </c>
      <c r="Q12">
        <v>0</v>
      </c>
      <c r="R12">
        <v>13.009579926698617</v>
      </c>
      <c r="S12">
        <v>0</v>
      </c>
      <c r="T12">
        <v>0</v>
      </c>
      <c r="U12">
        <v>64.243418423973353</v>
      </c>
      <c r="V12">
        <v>5.2688032490974726</v>
      </c>
      <c r="W12">
        <v>13.778020694412508</v>
      </c>
      <c r="X12">
        <v>30.170269929629242</v>
      </c>
      <c r="Y12">
        <v>0</v>
      </c>
      <c r="Z12">
        <v>0.33750000000000002</v>
      </c>
      <c r="AA12">
        <v>0</v>
      </c>
      <c r="AB12">
        <v>0</v>
      </c>
      <c r="AC12">
        <v>0</v>
      </c>
      <c r="AD12">
        <v>0.40529999999999988</v>
      </c>
      <c r="AE12">
        <v>5.0553983999999996</v>
      </c>
      <c r="AF12">
        <v>2.7224999999999993</v>
      </c>
      <c r="AG12">
        <v>6.1272868799999998</v>
      </c>
      <c r="AH12">
        <v>6.3918800000000013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0.59302999999999995</v>
      </c>
      <c r="AO12">
        <v>0.72159359999999995</v>
      </c>
      <c r="AP12">
        <v>1.5721062785249278</v>
      </c>
      <c r="AQ12">
        <v>0</v>
      </c>
      <c r="AR12">
        <v>3.3870000000000005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648.3138440339402</v>
      </c>
      <c r="DN12">
        <v>21.293608472176619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4.6788108930716863</v>
      </c>
      <c r="L13">
        <v>440.00976567656772</v>
      </c>
      <c r="M13">
        <v>28.22903334456046</v>
      </c>
      <c r="N13">
        <v>0</v>
      </c>
      <c r="O13">
        <v>0</v>
      </c>
      <c r="P13">
        <v>31.75239520958084</v>
      </c>
      <c r="Q13">
        <v>0</v>
      </c>
      <c r="R13">
        <v>13.009579926698617</v>
      </c>
      <c r="S13">
        <v>0</v>
      </c>
      <c r="T13">
        <v>0</v>
      </c>
      <c r="U13">
        <v>64.243418423973353</v>
      </c>
      <c r="V13">
        <v>5.2688032490974726</v>
      </c>
      <c r="W13">
        <v>13.778020694412508</v>
      </c>
      <c r="X13">
        <v>30.170269929629242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0.40529999999999988</v>
      </c>
      <c r="AE13">
        <v>5.0553983999999996</v>
      </c>
      <c r="AF13">
        <v>2.7224999999999993</v>
      </c>
      <c r="AG13">
        <v>6.1272868799999998</v>
      </c>
      <c r="AH13">
        <v>6.3918800000000013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0.59302999999999995</v>
      </c>
      <c r="AO13">
        <v>0.72159359999999995</v>
      </c>
      <c r="AP13">
        <v>3.7337524114967029</v>
      </c>
      <c r="AQ13">
        <v>0</v>
      </c>
      <c r="AR13">
        <v>3.3870000000000005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652.01693323735776</v>
      </c>
      <c r="DN13">
        <v>21.415365401730831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4.6788108930716863</v>
      </c>
      <c r="L14">
        <v>440.00976567656772</v>
      </c>
      <c r="M14">
        <v>28.22903334456046</v>
      </c>
      <c r="N14">
        <v>0</v>
      </c>
      <c r="O14">
        <v>0</v>
      </c>
      <c r="P14">
        <v>31.75239520958084</v>
      </c>
      <c r="Q14">
        <v>0</v>
      </c>
      <c r="R14">
        <v>13.009579926698617</v>
      </c>
      <c r="S14">
        <v>0</v>
      </c>
      <c r="T14">
        <v>0</v>
      </c>
      <c r="U14">
        <v>64.243418423973353</v>
      </c>
      <c r="V14">
        <v>5.2688032490974726</v>
      </c>
      <c r="W14">
        <v>13.778020694412508</v>
      </c>
      <c r="X14">
        <v>30.170269929629242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0.40529999999999988</v>
      </c>
      <c r="AE14">
        <v>5.0553983999999996</v>
      </c>
      <c r="AF14">
        <v>2.7224999999999993</v>
      </c>
      <c r="AG14">
        <v>6.1272868799999998</v>
      </c>
      <c r="AH14">
        <v>6.3918800000000013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0.59302999999999995</v>
      </c>
      <c r="AO14">
        <v>0.72159359999999995</v>
      </c>
      <c r="AP14">
        <v>3.7337524114967029</v>
      </c>
      <c r="AQ14">
        <v>0</v>
      </c>
      <c r="AR14">
        <v>3.3870000000000005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652.01693323735776</v>
      </c>
      <c r="DN14">
        <v>21.415365401730831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4.6787794730307644</v>
      </c>
      <c r="L15">
        <v>440.00976567656772</v>
      </c>
      <c r="M15">
        <v>28.22903334456046</v>
      </c>
      <c r="N15">
        <v>0</v>
      </c>
      <c r="O15">
        <v>0</v>
      </c>
      <c r="P15">
        <v>31.75239520958084</v>
      </c>
      <c r="Q15">
        <v>0</v>
      </c>
      <c r="R15">
        <v>13.009579926698617</v>
      </c>
      <c r="S15">
        <v>0</v>
      </c>
      <c r="T15">
        <v>0</v>
      </c>
      <c r="U15">
        <v>64.243418423973353</v>
      </c>
      <c r="V15">
        <v>5.2688032490974726</v>
      </c>
      <c r="W15">
        <v>13.778020694412508</v>
      </c>
      <c r="X15">
        <v>30.170269929629242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0.40529999999999988</v>
      </c>
      <c r="AE15">
        <v>5.0553983999999996</v>
      </c>
      <c r="AF15">
        <v>2.7224999999999993</v>
      </c>
      <c r="AG15">
        <v>6.1272868799999998</v>
      </c>
      <c r="AH15">
        <v>6.3918800000000013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0.59302999999999995</v>
      </c>
      <c r="AO15">
        <v>0.72159359999999995</v>
      </c>
      <c r="AP15">
        <v>3.7337524114967029</v>
      </c>
      <c r="AQ15">
        <v>0</v>
      </c>
      <c r="AR15">
        <v>3.3870000000000005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650.07982494135274</v>
      </c>
      <c r="DN15">
        <v>21.351742277694662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4.6787794730307644</v>
      </c>
      <c r="L16">
        <v>440.00976567656772</v>
      </c>
      <c r="M16">
        <v>28.22903334456046</v>
      </c>
      <c r="N16">
        <v>0</v>
      </c>
      <c r="O16">
        <v>0</v>
      </c>
      <c r="P16">
        <v>31.75239520958084</v>
      </c>
      <c r="Q16">
        <v>0</v>
      </c>
      <c r="R16">
        <v>13.009579926698617</v>
      </c>
      <c r="S16">
        <v>0</v>
      </c>
      <c r="T16">
        <v>0</v>
      </c>
      <c r="U16">
        <v>64.243418423973353</v>
      </c>
      <c r="V16">
        <v>5.2688032490974726</v>
      </c>
      <c r="W16">
        <v>13.778020694412508</v>
      </c>
      <c r="X16">
        <v>30.170269929629242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0.40529999999999988</v>
      </c>
      <c r="AE16">
        <v>5.0553983999999996</v>
      </c>
      <c r="AF16">
        <v>2.7224999999999993</v>
      </c>
      <c r="AG16">
        <v>6.1272868799999998</v>
      </c>
      <c r="AH16">
        <v>6.3918800000000013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0.59302999999999995</v>
      </c>
      <c r="AO16">
        <v>0.72159359999999995</v>
      </c>
      <c r="AP16">
        <v>3.7337524114967029</v>
      </c>
      <c r="AQ16">
        <v>0</v>
      </c>
      <c r="AR16">
        <v>3.3870000000000005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650.07982494135274</v>
      </c>
      <c r="DN16">
        <v>21.351742277694662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4.6787794730307644</v>
      </c>
      <c r="L17">
        <v>370.00934009102201</v>
      </c>
      <c r="M17">
        <v>28.22903334456046</v>
      </c>
      <c r="N17">
        <v>0</v>
      </c>
      <c r="O17">
        <v>0</v>
      </c>
      <c r="P17">
        <v>31.75239520958084</v>
      </c>
      <c r="Q17">
        <v>0</v>
      </c>
      <c r="R17">
        <v>13.009579926698617</v>
      </c>
      <c r="S17">
        <v>0</v>
      </c>
      <c r="T17">
        <v>0</v>
      </c>
      <c r="U17">
        <v>64.243418423973353</v>
      </c>
      <c r="V17">
        <v>5.2681766129032255</v>
      </c>
      <c r="W17">
        <v>13.778020694412508</v>
      </c>
      <c r="X17">
        <v>30.170269929629242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0.40529999999999988</v>
      </c>
      <c r="AE17">
        <v>5.0553983999999996</v>
      </c>
      <c r="AF17">
        <v>2.7224999999999993</v>
      </c>
      <c r="AG17">
        <v>6.1272868799999998</v>
      </c>
      <c r="AH17">
        <v>6.3918800000000013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0.59302999999999995</v>
      </c>
      <c r="AO17">
        <v>0.72159359999999995</v>
      </c>
      <c r="AP17">
        <v>1.5721062785249278</v>
      </c>
      <c r="AQ17">
        <v>0</v>
      </c>
      <c r="AR17">
        <v>3.3870000000000005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580.21202730483776</v>
      </c>
      <c r="DN17">
        <v>19.056841559497972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4.6787794730307644</v>
      </c>
      <c r="L18">
        <v>318.00898787049977</v>
      </c>
      <c r="M18">
        <v>28.22903334456046</v>
      </c>
      <c r="N18">
        <v>0</v>
      </c>
      <c r="O18">
        <v>0</v>
      </c>
      <c r="P18">
        <v>31.75239520958084</v>
      </c>
      <c r="Q18">
        <v>0</v>
      </c>
      <c r="R18">
        <v>13.009579926698617</v>
      </c>
      <c r="S18">
        <v>0</v>
      </c>
      <c r="T18">
        <v>0</v>
      </c>
      <c r="U18">
        <v>64.243418423973353</v>
      </c>
      <c r="V18">
        <v>5.2681766129032255</v>
      </c>
      <c r="W18">
        <v>13.778020694412508</v>
      </c>
      <c r="X18">
        <v>30.170269929629242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0.40529999999999988</v>
      </c>
      <c r="AE18">
        <v>5.0553983999999996</v>
      </c>
      <c r="AF18">
        <v>2.7224999999999993</v>
      </c>
      <c r="AG18">
        <v>6.1272868799999998</v>
      </c>
      <c r="AH18">
        <v>6.3918800000000013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0.59302999999999995</v>
      </c>
      <c r="AO18">
        <v>0.72159359999999995</v>
      </c>
      <c r="AP18">
        <v>1.5721062785249278</v>
      </c>
      <c r="AQ18">
        <v>0</v>
      </c>
      <c r="AR18">
        <v>3.3870000000000005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529.86528628492852</v>
      </c>
      <c r="DN18">
        <v>17.403230358885256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4.6787794730307644</v>
      </c>
      <c r="L19">
        <v>318.00898787049977</v>
      </c>
      <c r="M19">
        <v>28.22903334456046</v>
      </c>
      <c r="N19">
        <v>0</v>
      </c>
      <c r="O19">
        <v>0</v>
      </c>
      <c r="P19">
        <v>31.75239520958084</v>
      </c>
      <c r="Q19">
        <v>0</v>
      </c>
      <c r="R19">
        <v>13.009579926698617</v>
      </c>
      <c r="S19">
        <v>0</v>
      </c>
      <c r="T19">
        <v>0</v>
      </c>
      <c r="U19">
        <v>64.243418423973353</v>
      </c>
      <c r="V19">
        <v>5.2681766129032255</v>
      </c>
      <c r="W19">
        <v>13.778020694412508</v>
      </c>
      <c r="X19">
        <v>30.170269929629242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0.40529999999999988</v>
      </c>
      <c r="AE19">
        <v>5.0553983999999996</v>
      </c>
      <c r="AF19">
        <v>2.7224999999999993</v>
      </c>
      <c r="AG19">
        <v>6.1272868799999998</v>
      </c>
      <c r="AH19">
        <v>6.3918800000000013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0.59302999999999995</v>
      </c>
      <c r="AO19">
        <v>0.72159359999999995</v>
      </c>
      <c r="AP19">
        <v>1.5721062785249278</v>
      </c>
      <c r="AQ19">
        <v>0</v>
      </c>
      <c r="AR19">
        <v>3.3870000000000005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529.86528628492852</v>
      </c>
      <c r="DN19">
        <v>17.403230358885256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4.6787794730307644</v>
      </c>
      <c r="L20">
        <v>390.00978662365486</v>
      </c>
      <c r="M20">
        <v>28.22903334456046</v>
      </c>
      <c r="N20">
        <v>0</v>
      </c>
      <c r="O20">
        <v>0</v>
      </c>
      <c r="P20">
        <v>31.75239520958084</v>
      </c>
      <c r="Q20">
        <v>0</v>
      </c>
      <c r="R20">
        <v>13.009579926698617</v>
      </c>
      <c r="S20">
        <v>0</v>
      </c>
      <c r="T20">
        <v>0</v>
      </c>
      <c r="U20">
        <v>64.243418423973353</v>
      </c>
      <c r="V20">
        <v>5.2681766129032255</v>
      </c>
      <c r="W20">
        <v>13.778020694412508</v>
      </c>
      <c r="X20">
        <v>30.170269929629242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0.40529999999999988</v>
      </c>
      <c r="AE20">
        <v>5.0553983999999996</v>
      </c>
      <c r="AF20">
        <v>2.7224999999999993</v>
      </c>
      <c r="AG20">
        <v>6.1272868799999998</v>
      </c>
      <c r="AH20">
        <v>6.3918800000000013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0.59302999999999995</v>
      </c>
      <c r="AO20">
        <v>0.72159359999999995</v>
      </c>
      <c r="AP20">
        <v>1.5721062785249278</v>
      </c>
      <c r="AQ20">
        <v>0</v>
      </c>
      <c r="AR20">
        <v>3.3870000000000005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599.57645963773302</v>
      </c>
      <c r="DN20">
        <v>19.69285575923556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4.5857367124556268</v>
      </c>
      <c r="L21">
        <v>440.00976567656772</v>
      </c>
      <c r="M21">
        <v>28.22903334456046</v>
      </c>
      <c r="N21">
        <v>0</v>
      </c>
      <c r="O21">
        <v>0</v>
      </c>
      <c r="P21">
        <v>31.75239520958084</v>
      </c>
      <c r="Q21">
        <v>0</v>
      </c>
      <c r="R21">
        <v>12.710388886590231</v>
      </c>
      <c r="S21">
        <v>0</v>
      </c>
      <c r="T21">
        <v>0</v>
      </c>
      <c r="U21">
        <v>64.243418423973353</v>
      </c>
      <c r="V21">
        <v>5.2688032490974726</v>
      </c>
      <c r="W21">
        <v>13.778020694412508</v>
      </c>
      <c r="X21">
        <v>30.170269929629242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0.40529999999999988</v>
      </c>
      <c r="AE21">
        <v>5.0553983999999996</v>
      </c>
      <c r="AF21">
        <v>2.7224999999999993</v>
      </c>
      <c r="AG21">
        <v>6.1272868799999998</v>
      </c>
      <c r="AH21">
        <v>6.3918800000000013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0.59302999999999995</v>
      </c>
      <c r="AO21">
        <v>0.72159359999999995</v>
      </c>
      <c r="AP21">
        <v>1.5721062785249278</v>
      </c>
      <c r="AQ21">
        <v>0</v>
      </c>
      <c r="AR21">
        <v>3.3870000000000005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647.60728506783789</v>
      </c>
      <c r="DN21">
        <v>21.270402217554253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4.6787639945570012</v>
      </c>
      <c r="L22">
        <v>440.00976567656772</v>
      </c>
      <c r="M22">
        <v>28.22903334456046</v>
      </c>
      <c r="N22">
        <v>0</v>
      </c>
      <c r="O22">
        <v>0</v>
      </c>
      <c r="P22">
        <v>31.75239520958084</v>
      </c>
      <c r="Q22">
        <v>0</v>
      </c>
      <c r="R22">
        <v>13.008165124208473</v>
      </c>
      <c r="S22">
        <v>0</v>
      </c>
      <c r="T22">
        <v>0</v>
      </c>
      <c r="U22">
        <v>64.243418423973353</v>
      </c>
      <c r="V22">
        <v>5.2688032490974726</v>
      </c>
      <c r="W22">
        <v>13.778020694412508</v>
      </c>
      <c r="X22">
        <v>30.170269929629242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0.40529999999999988</v>
      </c>
      <c r="AE22">
        <v>5.0553983999999996</v>
      </c>
      <c r="AF22">
        <v>2.7224999999999993</v>
      </c>
      <c r="AG22">
        <v>6.1272868799999998</v>
      </c>
      <c r="AH22">
        <v>6.3918800000000013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0.59302999999999995</v>
      </c>
      <c r="AO22">
        <v>0.72159359999999995</v>
      </c>
      <c r="AP22">
        <v>1.5721062785249278</v>
      </c>
      <c r="AQ22">
        <v>0</v>
      </c>
      <c r="AR22">
        <v>3.3870000000000005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651.86640051108498</v>
      </c>
      <c r="DN22">
        <v>21.410290294027096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4.6788403465666626</v>
      </c>
      <c r="L23">
        <v>510.00986322246717</v>
      </c>
      <c r="M23">
        <v>28.22903334456046</v>
      </c>
      <c r="N23">
        <v>0</v>
      </c>
      <c r="O23">
        <v>0</v>
      </c>
      <c r="P23">
        <v>31.75239520958084</v>
      </c>
      <c r="Q23">
        <v>0</v>
      </c>
      <c r="R23">
        <v>13.009579926698617</v>
      </c>
      <c r="S23">
        <v>0</v>
      </c>
      <c r="T23">
        <v>0</v>
      </c>
      <c r="U23">
        <v>64.243418423973353</v>
      </c>
      <c r="V23">
        <v>2.5622204578962355</v>
      </c>
      <c r="W23">
        <v>13.778020694412508</v>
      </c>
      <c r="X23">
        <v>30.168251811594207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0.40529999999999988</v>
      </c>
      <c r="AE23">
        <v>10.110796800000001</v>
      </c>
      <c r="AF23">
        <v>2.7224999999999993</v>
      </c>
      <c r="AG23">
        <v>6.1272868799999998</v>
      </c>
      <c r="AH23">
        <v>6.3918800000000013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0.59302999999999995</v>
      </c>
      <c r="AO23">
        <v>0.72159359999999995</v>
      </c>
      <c r="AP23">
        <v>1.5721062785249278</v>
      </c>
      <c r="AQ23">
        <v>0</v>
      </c>
      <c r="AR23">
        <v>3.3870000000000005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724.70381721857973</v>
      </c>
      <c r="DN23">
        <v>20.921259777695209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4.6788403465666626</v>
      </c>
      <c r="L24">
        <v>578.50453772365461</v>
      </c>
      <c r="M24">
        <v>28.22903334456046</v>
      </c>
      <c r="N24">
        <v>0</v>
      </c>
      <c r="O24">
        <v>0</v>
      </c>
      <c r="P24">
        <v>31.75239520958084</v>
      </c>
      <c r="Q24">
        <v>3.0589693251533743</v>
      </c>
      <c r="R24">
        <v>13.009579926698617</v>
      </c>
      <c r="S24">
        <v>8.0972148997134656</v>
      </c>
      <c r="T24">
        <v>0</v>
      </c>
      <c r="U24">
        <v>64.243418423973353</v>
      </c>
      <c r="V24">
        <v>2.5622204578962355</v>
      </c>
      <c r="W24">
        <v>13.778020694412508</v>
      </c>
      <c r="X24">
        <v>30.168251811594207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0.40529999999999988</v>
      </c>
      <c r="AE24">
        <v>10.110796800000001</v>
      </c>
      <c r="AF24">
        <v>2.7224999999999993</v>
      </c>
      <c r="AG24">
        <v>6.1272868799999998</v>
      </c>
      <c r="AH24">
        <v>11.621600000000003</v>
      </c>
      <c r="AI24">
        <v>0</v>
      </c>
      <c r="AJ24">
        <v>0</v>
      </c>
      <c r="AK24">
        <v>8.0585100000000001</v>
      </c>
      <c r="AL24">
        <v>0</v>
      </c>
      <c r="AM24">
        <v>1.5950999999999997</v>
      </c>
      <c r="AN24">
        <v>0.59302999999999995</v>
      </c>
      <c r="AO24">
        <v>0.72159359999999995</v>
      </c>
      <c r="AP24">
        <v>1.5721062785249278</v>
      </c>
      <c r="AQ24">
        <v>5.1804399999999999</v>
      </c>
      <c r="AR24">
        <v>3.3870000000000005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813.44527093347301</v>
      </c>
      <c r="DN24">
        <v>23.83592478885619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4.6788403465666626</v>
      </c>
      <c r="L25">
        <v>578.50453772365461</v>
      </c>
      <c r="M25">
        <v>28.22903334456046</v>
      </c>
      <c r="N25">
        <v>0</v>
      </c>
      <c r="O25">
        <v>0</v>
      </c>
      <c r="P25">
        <v>31.75239520958084</v>
      </c>
      <c r="Q25">
        <v>3.0589693251533743</v>
      </c>
      <c r="R25">
        <v>13.009579926698617</v>
      </c>
      <c r="S25">
        <v>8.0972148997134656</v>
      </c>
      <c r="T25">
        <v>0</v>
      </c>
      <c r="U25">
        <v>64.243418423973353</v>
      </c>
      <c r="V25">
        <v>2.5622204578962355</v>
      </c>
      <c r="W25">
        <v>13.778020694412508</v>
      </c>
      <c r="X25">
        <v>30.168251811594207</v>
      </c>
      <c r="Y25">
        <v>0</v>
      </c>
      <c r="Z25">
        <v>0</v>
      </c>
      <c r="AA25">
        <v>0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2.7224999999999993</v>
      </c>
      <c r="AG25">
        <v>6.1272868799999998</v>
      </c>
      <c r="AH25">
        <v>17.432400000000001</v>
      </c>
      <c r="AI25">
        <v>0.97650000000000015</v>
      </c>
      <c r="AJ25">
        <v>0</v>
      </c>
      <c r="AK25">
        <v>8.0585100000000001</v>
      </c>
      <c r="AL25">
        <v>0</v>
      </c>
      <c r="AM25">
        <v>1.5950999999999997</v>
      </c>
      <c r="AN25">
        <v>0.59302999999999995</v>
      </c>
      <c r="AO25">
        <v>0.72159359999999995</v>
      </c>
      <c r="AP25">
        <v>1.5721062785249278</v>
      </c>
      <c r="AQ25">
        <v>5.1804399999999999</v>
      </c>
      <c r="AR25">
        <v>3.3870000000000005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822.3319622601922</v>
      </c>
      <c r="DN25">
        <v>24.127803462137059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4.6787639945570012</v>
      </c>
      <c r="L26">
        <v>578.50453772365461</v>
      </c>
      <c r="M26">
        <v>25.045083102855134</v>
      </c>
      <c r="N26">
        <v>0</v>
      </c>
      <c r="O26">
        <v>0</v>
      </c>
      <c r="P26">
        <v>31.75239520958084</v>
      </c>
      <c r="Q26">
        <v>3.0589693251533743</v>
      </c>
      <c r="R26">
        <v>13.009579926698617</v>
      </c>
      <c r="S26">
        <v>8.0972148997134656</v>
      </c>
      <c r="T26">
        <v>0</v>
      </c>
      <c r="U26">
        <v>64.243418423973353</v>
      </c>
      <c r="V26">
        <v>3.03473806612948</v>
      </c>
      <c r="W26">
        <v>13.778020694412508</v>
      </c>
      <c r="X26">
        <v>30.168251811594207</v>
      </c>
      <c r="Y26">
        <v>0</v>
      </c>
      <c r="Z26">
        <v>0</v>
      </c>
      <c r="AA26">
        <v>2.6657291544574404</v>
      </c>
      <c r="AB26">
        <v>8.0573000000000015</v>
      </c>
      <c r="AC26">
        <v>0</v>
      </c>
      <c r="AD26">
        <v>5.59314</v>
      </c>
      <c r="AE26">
        <v>10.110796800000001</v>
      </c>
      <c r="AF26">
        <v>5.4449999999999985</v>
      </c>
      <c r="AG26">
        <v>6.1272868799999998</v>
      </c>
      <c r="AH26">
        <v>23.243200000000005</v>
      </c>
      <c r="AI26">
        <v>1.9529999999999998</v>
      </c>
      <c r="AJ26">
        <v>0</v>
      </c>
      <c r="AK26">
        <v>8.0585100000000001</v>
      </c>
      <c r="AL26">
        <v>0</v>
      </c>
      <c r="AM26">
        <v>1.5950999999999997</v>
      </c>
      <c r="AN26">
        <v>0.59302999999999995</v>
      </c>
      <c r="AO26">
        <v>0.72159359999999995</v>
      </c>
      <c r="AP26">
        <v>1.5721062785249278</v>
      </c>
      <c r="AQ26">
        <v>14.497499999999997</v>
      </c>
      <c r="AR26">
        <v>3.3870000000000005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849.77323831743183</v>
      </c>
      <c r="DN26">
        <v>22.313277573873329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4.6787639945570012</v>
      </c>
      <c r="L27">
        <v>578.50453772365461</v>
      </c>
      <c r="M27">
        <v>28.22903334456046</v>
      </c>
      <c r="N27">
        <v>0</v>
      </c>
      <c r="O27">
        <v>0</v>
      </c>
      <c r="P27">
        <v>31.75239520958084</v>
      </c>
      <c r="Q27">
        <v>3.0589693251533743</v>
      </c>
      <c r="R27">
        <v>13.009579926698617</v>
      </c>
      <c r="S27">
        <v>8.0972148997134656</v>
      </c>
      <c r="T27">
        <v>0</v>
      </c>
      <c r="U27">
        <v>64.243418423973353</v>
      </c>
      <c r="V27">
        <v>5.4419642750373693</v>
      </c>
      <c r="W27">
        <v>13.778020694412508</v>
      </c>
      <c r="X27">
        <v>30.168251811594207</v>
      </c>
      <c r="Y27">
        <v>0</v>
      </c>
      <c r="Z27">
        <v>1.0125</v>
      </c>
      <c r="AA27">
        <v>8.6030349984762875</v>
      </c>
      <c r="AB27">
        <v>8.0573000000000015</v>
      </c>
      <c r="AC27">
        <v>2.9693200000000002</v>
      </c>
      <c r="AD27">
        <v>8.3897099999999991</v>
      </c>
      <c r="AE27">
        <v>15.166195200000002</v>
      </c>
      <c r="AF27">
        <v>8.1674999999999986</v>
      </c>
      <c r="AG27">
        <v>6.1272868799999998</v>
      </c>
      <c r="AH27">
        <v>26.148600000000005</v>
      </c>
      <c r="AI27">
        <v>10.033732799999999</v>
      </c>
      <c r="AJ27">
        <v>0</v>
      </c>
      <c r="AK27">
        <v>8.0585100000000001</v>
      </c>
      <c r="AL27">
        <v>0</v>
      </c>
      <c r="AM27">
        <v>1.5950999999999997</v>
      </c>
      <c r="AN27">
        <v>0.59302999999999995</v>
      </c>
      <c r="AO27">
        <v>0.72159359999999995</v>
      </c>
      <c r="AP27">
        <v>1.5721062785249278</v>
      </c>
      <c r="AQ27">
        <v>19.098039999999994</v>
      </c>
      <c r="AR27">
        <v>3.3870000000000005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884.70016931520115</v>
      </c>
      <c r="DN27">
        <v>29.057790070735987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4.6787639945570012</v>
      </c>
      <c r="L28">
        <v>578.50453772365461</v>
      </c>
      <c r="M28">
        <v>28.22903334456046</v>
      </c>
      <c r="N28">
        <v>0</v>
      </c>
      <c r="O28">
        <v>0</v>
      </c>
      <c r="P28">
        <v>31.75239520958084</v>
      </c>
      <c r="Q28">
        <v>3.0589693251533743</v>
      </c>
      <c r="R28">
        <v>13.009579926698617</v>
      </c>
      <c r="S28">
        <v>8.0972148997134656</v>
      </c>
      <c r="T28">
        <v>0</v>
      </c>
      <c r="U28">
        <v>64.243418423973353</v>
      </c>
      <c r="V28">
        <v>5.4419642750373693</v>
      </c>
      <c r="W28">
        <v>13.778020694412508</v>
      </c>
      <c r="X28">
        <v>30.168251811594207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11.978999999999997</v>
      </c>
      <c r="AG28">
        <v>6.1272868799999998</v>
      </c>
      <c r="AH28">
        <v>43.058028000000007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0.59302999999999995</v>
      </c>
      <c r="AO28">
        <v>0.72159359999999995</v>
      </c>
      <c r="AP28">
        <v>1.5721062785249278</v>
      </c>
      <c r="AQ28">
        <v>19.098039999999994</v>
      </c>
      <c r="AR28">
        <v>3.3870000000000005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929.34741521223157</v>
      </c>
      <c r="DN28">
        <v>30.524305862282478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4.6787639945570012</v>
      </c>
      <c r="L29">
        <v>578.50005990641637</v>
      </c>
      <c r="M29">
        <v>28.22903334456046</v>
      </c>
      <c r="N29">
        <v>0</v>
      </c>
      <c r="O29">
        <v>0</v>
      </c>
      <c r="P29">
        <v>31.75239520958084</v>
      </c>
      <c r="Q29">
        <v>3.0589693251533743</v>
      </c>
      <c r="R29">
        <v>13.009579926698617</v>
      </c>
      <c r="S29">
        <v>8.0972148997134656</v>
      </c>
      <c r="T29">
        <v>0</v>
      </c>
      <c r="U29">
        <v>64.243418423973353</v>
      </c>
      <c r="V29">
        <v>5.4419642750373693</v>
      </c>
      <c r="W29">
        <v>13.778020694412508</v>
      </c>
      <c r="X29">
        <v>30.168251811594207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11.978999999999997</v>
      </c>
      <c r="AG29">
        <v>6.1272868799999998</v>
      </c>
      <c r="AH29">
        <v>43.058028000000007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0.59302999999999995</v>
      </c>
      <c r="AO29">
        <v>0.72159359999999995</v>
      </c>
      <c r="AP29">
        <v>1.5721062785249278</v>
      </c>
      <c r="AQ29">
        <v>19.098039999999994</v>
      </c>
      <c r="AR29">
        <v>3.3870000000000005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929.34307978958157</v>
      </c>
      <c r="DN29">
        <v>30.52416346769424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4.6787639945570012</v>
      </c>
      <c r="L30">
        <v>578.50005990641637</v>
      </c>
      <c r="M30">
        <v>28.22903334456046</v>
      </c>
      <c r="N30">
        <v>0</v>
      </c>
      <c r="O30">
        <v>0</v>
      </c>
      <c r="P30">
        <v>31.75239520958084</v>
      </c>
      <c r="Q30">
        <v>3.0589693251533743</v>
      </c>
      <c r="R30">
        <v>13.009579926698617</v>
      </c>
      <c r="S30">
        <v>8.0972148997134656</v>
      </c>
      <c r="T30">
        <v>0</v>
      </c>
      <c r="U30">
        <v>64.243418423973353</v>
      </c>
      <c r="V30">
        <v>5.4419642750373693</v>
      </c>
      <c r="W30">
        <v>13.778020694412508</v>
      </c>
      <c r="X30">
        <v>30.168251811594207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11.978999999999997</v>
      </c>
      <c r="AG30">
        <v>6.1272868799999998</v>
      </c>
      <c r="AH30">
        <v>43.058028000000007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0.59302999999999995</v>
      </c>
      <c r="AO30">
        <v>0.72159359999999995</v>
      </c>
      <c r="AP30">
        <v>1.5721062785249278</v>
      </c>
      <c r="AQ30">
        <v>19.098039999999994</v>
      </c>
      <c r="AR30">
        <v>3.3870000000000005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929.34307978958157</v>
      </c>
      <c r="DN30">
        <v>30.52416346769424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4.6787639945570012</v>
      </c>
      <c r="L31">
        <v>578.50005990641637</v>
      </c>
      <c r="M31">
        <v>28.22903334456046</v>
      </c>
      <c r="N31">
        <v>0</v>
      </c>
      <c r="O31">
        <v>0</v>
      </c>
      <c r="P31">
        <v>31.75239520958084</v>
      </c>
      <c r="Q31">
        <v>3.0589693251533743</v>
      </c>
      <c r="R31">
        <v>13.009579926698617</v>
      </c>
      <c r="S31">
        <v>8.0972148997134656</v>
      </c>
      <c r="T31">
        <v>0</v>
      </c>
      <c r="U31">
        <v>64.243418423973353</v>
      </c>
      <c r="V31">
        <v>5.2688032490974726</v>
      </c>
      <c r="W31">
        <v>13.778020694412508</v>
      </c>
      <c r="X31">
        <v>30.170269929629242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11.978999999999997</v>
      </c>
      <c r="AG31">
        <v>6.1272868799999998</v>
      </c>
      <c r="AH31">
        <v>43.058028000000007</v>
      </c>
      <c r="AI31">
        <v>5.0168663999999996</v>
      </c>
      <c r="AJ31">
        <v>0</v>
      </c>
      <c r="AK31">
        <v>8.0585100000000001</v>
      </c>
      <c r="AL31">
        <v>0</v>
      </c>
      <c r="AM31">
        <v>4.8491039999999996</v>
      </c>
      <c r="AN31">
        <v>0.59302999999999995</v>
      </c>
      <c r="AO31">
        <v>0.72159359999999995</v>
      </c>
      <c r="AP31">
        <v>1.5721062785249278</v>
      </c>
      <c r="AQ31">
        <v>19.098039999999994</v>
      </c>
      <c r="AR31">
        <v>14.902800000000001</v>
      </c>
      <c r="AS31">
        <v>3.0952500000000001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935.46964667094346</v>
      </c>
      <c r="DN31">
        <v>30.725387278427512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4.6787639945570012</v>
      </c>
      <c r="L32">
        <v>578.50005990641637</v>
      </c>
      <c r="M32">
        <v>28.22903334456046</v>
      </c>
      <c r="N32">
        <v>0</v>
      </c>
      <c r="O32">
        <v>0</v>
      </c>
      <c r="P32">
        <v>31.75239520958084</v>
      </c>
      <c r="Q32">
        <v>3.0589693251533743</v>
      </c>
      <c r="R32">
        <v>13.009579926698617</v>
      </c>
      <c r="S32">
        <v>8.0972148997134656</v>
      </c>
      <c r="T32">
        <v>0</v>
      </c>
      <c r="U32">
        <v>64.243418423973353</v>
      </c>
      <c r="V32">
        <v>5.2688032490974726</v>
      </c>
      <c r="W32">
        <v>13.778020694412508</v>
      </c>
      <c r="X32">
        <v>30.170269929629242</v>
      </c>
      <c r="Y32">
        <v>0</v>
      </c>
      <c r="Z32">
        <v>2.0007000000000001</v>
      </c>
      <c r="AA32">
        <v>8.6030349984762875</v>
      </c>
      <c r="AB32">
        <v>12.122759999999998</v>
      </c>
      <c r="AC32">
        <v>2.9693200000000002</v>
      </c>
      <c r="AD32">
        <v>8.3897099999999991</v>
      </c>
      <c r="AE32">
        <v>10.110796800000001</v>
      </c>
      <c r="AF32">
        <v>8.1674999999999986</v>
      </c>
      <c r="AG32">
        <v>6.1272868799999998</v>
      </c>
      <c r="AH32">
        <v>26.148600000000005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0.59302999999999995</v>
      </c>
      <c r="AO32">
        <v>0.72159359999999995</v>
      </c>
      <c r="AP32">
        <v>1.5721062785249278</v>
      </c>
      <c r="AQ32">
        <v>19.098039999999994</v>
      </c>
      <c r="AR32">
        <v>14.902800000000001</v>
      </c>
      <c r="AS32">
        <v>3.0952500000000001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893.97124422009426</v>
      </c>
      <c r="DN32">
        <v>29.362293640699747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4.6787639945570012</v>
      </c>
      <c r="L33">
        <v>578.50005990641637</v>
      </c>
      <c r="M33">
        <v>28.22903334456046</v>
      </c>
      <c r="N33">
        <v>0</v>
      </c>
      <c r="O33">
        <v>0</v>
      </c>
      <c r="P33">
        <v>31.75239520958084</v>
      </c>
      <c r="Q33">
        <v>3.0589693251533743</v>
      </c>
      <c r="R33">
        <v>13.009579926698617</v>
      </c>
      <c r="S33">
        <v>8.0972148997134656</v>
      </c>
      <c r="T33">
        <v>0</v>
      </c>
      <c r="U33">
        <v>64.243418423973353</v>
      </c>
      <c r="V33">
        <v>5.2688032490974726</v>
      </c>
      <c r="W33">
        <v>13.778020694412508</v>
      </c>
      <c r="X33">
        <v>30.170269929629242</v>
      </c>
      <c r="Y33">
        <v>0</v>
      </c>
      <c r="Z33">
        <v>0</v>
      </c>
      <c r="AA33">
        <v>2.6657291544574404</v>
      </c>
      <c r="AB33">
        <v>8.0573000000000015</v>
      </c>
      <c r="AC33">
        <v>0</v>
      </c>
      <c r="AD33">
        <v>5.59314</v>
      </c>
      <c r="AE33">
        <v>10.110796800000001</v>
      </c>
      <c r="AF33">
        <v>5.4449999999999985</v>
      </c>
      <c r="AG33">
        <v>6.1272868799999998</v>
      </c>
      <c r="AH33">
        <v>23.243200000000005</v>
      </c>
      <c r="AI33">
        <v>0.97650000000000015</v>
      </c>
      <c r="AJ33">
        <v>0</v>
      </c>
      <c r="AK33">
        <v>8.0585100000000001</v>
      </c>
      <c r="AL33">
        <v>0</v>
      </c>
      <c r="AM33">
        <v>4.8491039999999996</v>
      </c>
      <c r="AN33">
        <v>0.59302999999999995</v>
      </c>
      <c r="AO33">
        <v>0.45099600000000012</v>
      </c>
      <c r="AP33">
        <v>1.5721062785249278</v>
      </c>
      <c r="AQ33">
        <v>19.098039999999994</v>
      </c>
      <c r="AR33">
        <v>4.0644000000000009</v>
      </c>
      <c r="AS33">
        <v>3.0952500000000001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856.65054163563991</v>
      </c>
      <c r="DN33">
        <v>28.136376381135332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4.6787639945570012</v>
      </c>
      <c r="L34">
        <v>578.50005990641637</v>
      </c>
      <c r="M34">
        <v>28.22903334456046</v>
      </c>
      <c r="N34">
        <v>0</v>
      </c>
      <c r="O34">
        <v>0</v>
      </c>
      <c r="P34">
        <v>31.75239520958084</v>
      </c>
      <c r="Q34">
        <v>3.0589693251533743</v>
      </c>
      <c r="R34">
        <v>13.009579926698617</v>
      </c>
      <c r="S34">
        <v>8.0972148997134656</v>
      </c>
      <c r="T34">
        <v>0</v>
      </c>
      <c r="U34">
        <v>64.243418423973353</v>
      </c>
      <c r="V34">
        <v>5.2688032490974726</v>
      </c>
      <c r="W34">
        <v>13.778020694412508</v>
      </c>
      <c r="X34">
        <v>30.170269929629242</v>
      </c>
      <c r="Y34">
        <v>0</v>
      </c>
      <c r="Z34">
        <v>0</v>
      </c>
      <c r="AA34">
        <v>0</v>
      </c>
      <c r="AB34">
        <v>4.0081999999999995</v>
      </c>
      <c r="AC34">
        <v>0</v>
      </c>
      <c r="AD34">
        <v>3.0802800000000001</v>
      </c>
      <c r="AE34">
        <v>10.110796800000001</v>
      </c>
      <c r="AF34">
        <v>2.7224999999999993</v>
      </c>
      <c r="AG34">
        <v>6.1272868799999998</v>
      </c>
      <c r="AH34">
        <v>17.432400000000001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0.59302999999999995</v>
      </c>
      <c r="AO34">
        <v>0.45099600000000012</v>
      </c>
      <c r="AP34">
        <v>1.5721062785249278</v>
      </c>
      <c r="AQ34">
        <v>19.098039999999994</v>
      </c>
      <c r="AR34">
        <v>4.0644000000000009</v>
      </c>
      <c r="AS34">
        <v>3.0952500000000001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838.50896540698193</v>
      </c>
      <c r="DN34">
        <v>27.540463455335722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4.6787639945570012</v>
      </c>
      <c r="L35">
        <v>526.74706415401295</v>
      </c>
      <c r="M35">
        <v>28.22903334456046</v>
      </c>
      <c r="N35">
        <v>0</v>
      </c>
      <c r="O35">
        <v>0</v>
      </c>
      <c r="P35">
        <v>31.75239520958084</v>
      </c>
      <c r="Q35">
        <v>0</v>
      </c>
      <c r="R35">
        <v>13.008165124208473</v>
      </c>
      <c r="S35">
        <v>0</v>
      </c>
      <c r="T35">
        <v>0</v>
      </c>
      <c r="U35">
        <v>64.243418423973353</v>
      </c>
      <c r="V35">
        <v>5.2688032490974726</v>
      </c>
      <c r="W35">
        <v>13.778020694412508</v>
      </c>
      <c r="X35">
        <v>30.170269929629242</v>
      </c>
      <c r="Y35">
        <v>0</v>
      </c>
      <c r="Z35">
        <v>0</v>
      </c>
      <c r="AA35">
        <v>0</v>
      </c>
      <c r="AB35">
        <v>4.0081999999999995</v>
      </c>
      <c r="AC35">
        <v>0</v>
      </c>
      <c r="AD35">
        <v>0</v>
      </c>
      <c r="AE35">
        <v>10.110796800000001</v>
      </c>
      <c r="AF35">
        <v>2.7224999999999993</v>
      </c>
      <c r="AG35">
        <v>6.1272868799999998</v>
      </c>
      <c r="AH35">
        <v>11.621600000000003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0.59302999999999995</v>
      </c>
      <c r="AO35">
        <v>0.45099600000000012</v>
      </c>
      <c r="AP35">
        <v>1.5721062785249278</v>
      </c>
      <c r="AQ35">
        <v>19.098039999999994</v>
      </c>
      <c r="AR35">
        <v>4.0644000000000009</v>
      </c>
      <c r="AS35">
        <v>3.0952500000000001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768.99058433900609</v>
      </c>
      <c r="DN35">
        <v>25.257169743551213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4.6787639945570012</v>
      </c>
      <c r="L36">
        <v>440.00946934144139</v>
      </c>
      <c r="M36">
        <v>28.22903334456046</v>
      </c>
      <c r="N36">
        <v>0</v>
      </c>
      <c r="O36">
        <v>0</v>
      </c>
      <c r="P36">
        <v>31.75239520958084</v>
      </c>
      <c r="Q36">
        <v>0</v>
      </c>
      <c r="R36">
        <v>13.008165124208473</v>
      </c>
      <c r="S36">
        <v>0</v>
      </c>
      <c r="T36">
        <v>0</v>
      </c>
      <c r="U36">
        <v>64.243418423973353</v>
      </c>
      <c r="V36">
        <v>5.2688032490974726</v>
      </c>
      <c r="W36">
        <v>13.778020694412508</v>
      </c>
      <c r="X36">
        <v>30.170269929629242</v>
      </c>
      <c r="Y36">
        <v>0</v>
      </c>
      <c r="Z36">
        <v>0</v>
      </c>
      <c r="AA36">
        <v>0</v>
      </c>
      <c r="AB36">
        <v>4.0081999999999995</v>
      </c>
      <c r="AC36">
        <v>0</v>
      </c>
      <c r="AD36">
        <v>0</v>
      </c>
      <c r="AE36">
        <v>10.110796800000001</v>
      </c>
      <c r="AF36">
        <v>2.7224999999999993</v>
      </c>
      <c r="AG36">
        <v>6.1272868799999998</v>
      </c>
      <c r="AH36">
        <v>6.3918800000000013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0.59302999999999995</v>
      </c>
      <c r="AO36">
        <v>0.45099600000000012</v>
      </c>
      <c r="AP36">
        <v>1.5721062785249278</v>
      </c>
      <c r="AQ36">
        <v>14.497499999999997</v>
      </c>
      <c r="AR36">
        <v>4.0644000000000009</v>
      </c>
      <c r="AS36">
        <v>3.0952500000000001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673.93495551614944</v>
      </c>
      <c r="DN36">
        <v>22.135119753836179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4.6787639945570012</v>
      </c>
      <c r="L37">
        <v>400.00928554222673</v>
      </c>
      <c r="M37">
        <v>28.22903334456046</v>
      </c>
      <c r="N37">
        <v>0</v>
      </c>
      <c r="O37">
        <v>0</v>
      </c>
      <c r="P37">
        <v>31.75239520958084</v>
      </c>
      <c r="Q37">
        <v>0</v>
      </c>
      <c r="R37">
        <v>13.008165124208473</v>
      </c>
      <c r="S37">
        <v>0</v>
      </c>
      <c r="T37">
        <v>0</v>
      </c>
      <c r="U37">
        <v>64.243418423973353</v>
      </c>
      <c r="V37">
        <v>5.2688032490974726</v>
      </c>
      <c r="W37">
        <v>13.778020694412508</v>
      </c>
      <c r="X37">
        <v>30.170269929629242</v>
      </c>
      <c r="Y37">
        <v>0</v>
      </c>
      <c r="Z37">
        <v>0</v>
      </c>
      <c r="AA37">
        <v>0</v>
      </c>
      <c r="AB37">
        <v>4.0081999999999995</v>
      </c>
      <c r="AC37">
        <v>0</v>
      </c>
      <c r="AD37">
        <v>0</v>
      </c>
      <c r="AE37">
        <v>10.110796800000001</v>
      </c>
      <c r="AF37">
        <v>2.7224999999999993</v>
      </c>
      <c r="AG37">
        <v>6.1272868799999998</v>
      </c>
      <c r="AH37">
        <v>6.3918800000000013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0.59302999999999995</v>
      </c>
      <c r="AO37">
        <v>0.45099600000000012</v>
      </c>
      <c r="AP37">
        <v>1.5721062785249278</v>
      </c>
      <c r="AQ37">
        <v>14.497499999999997</v>
      </c>
      <c r="AR37">
        <v>4.0644000000000009</v>
      </c>
      <c r="AS37">
        <v>3.0952500000000001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633.63864210638587</v>
      </c>
      <c r="DN37">
        <v>20.811609364385028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4.6787639945570012</v>
      </c>
      <c r="L38">
        <v>400.00928554222673</v>
      </c>
      <c r="M38">
        <v>28.22903334456046</v>
      </c>
      <c r="N38">
        <v>0</v>
      </c>
      <c r="O38">
        <v>0</v>
      </c>
      <c r="P38">
        <v>31.75239520958084</v>
      </c>
      <c r="Q38">
        <v>0</v>
      </c>
      <c r="R38">
        <v>13.008165124208473</v>
      </c>
      <c r="S38">
        <v>0</v>
      </c>
      <c r="T38">
        <v>0</v>
      </c>
      <c r="U38">
        <v>64.243418423973353</v>
      </c>
      <c r="V38">
        <v>5.2688032490974726</v>
      </c>
      <c r="W38">
        <v>13.778020694412508</v>
      </c>
      <c r="X38">
        <v>30.170269929629242</v>
      </c>
      <c r="Y38">
        <v>0</v>
      </c>
      <c r="Z38">
        <v>0</v>
      </c>
      <c r="AA38">
        <v>0</v>
      </c>
      <c r="AB38">
        <v>4.0081999999999995</v>
      </c>
      <c r="AC38">
        <v>0</v>
      </c>
      <c r="AD38">
        <v>0</v>
      </c>
      <c r="AE38">
        <v>10.110796800000001</v>
      </c>
      <c r="AF38">
        <v>2.7224999999999993</v>
      </c>
      <c r="AG38">
        <v>6.1272868799999998</v>
      </c>
      <c r="AH38">
        <v>6.3918800000000013</v>
      </c>
      <c r="AI38">
        <v>0</v>
      </c>
      <c r="AJ38">
        <v>0</v>
      </c>
      <c r="AK38">
        <v>8.0585100000000001</v>
      </c>
      <c r="AL38">
        <v>0</v>
      </c>
      <c r="AM38">
        <v>1.5828300000000002</v>
      </c>
      <c r="AN38">
        <v>0.59302999999999995</v>
      </c>
      <c r="AO38">
        <v>0.45099600000000012</v>
      </c>
      <c r="AP38">
        <v>1.5721062785249278</v>
      </c>
      <c r="AQ38">
        <v>9.5490199999999987</v>
      </c>
      <c r="AR38">
        <v>4.0644000000000009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628.81188419154171</v>
      </c>
      <c r="DN38">
        <v>20.653077279229215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4.6787639945570012</v>
      </c>
      <c r="L39">
        <v>400.00928554222673</v>
      </c>
      <c r="M39">
        <v>28.22903334456046</v>
      </c>
      <c r="N39">
        <v>0</v>
      </c>
      <c r="O39">
        <v>0</v>
      </c>
      <c r="P39">
        <v>31.75239520958084</v>
      </c>
      <c r="Q39">
        <v>0</v>
      </c>
      <c r="R39">
        <v>13.008165124208473</v>
      </c>
      <c r="S39">
        <v>0</v>
      </c>
      <c r="T39">
        <v>0</v>
      </c>
      <c r="U39">
        <v>64.243418423973353</v>
      </c>
      <c r="V39">
        <v>5.2688032490974726</v>
      </c>
      <c r="W39">
        <v>6.7417430243024308</v>
      </c>
      <c r="X39">
        <v>30.170269929629242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10.110796800000001</v>
      </c>
      <c r="AF39">
        <v>2.7224999999999993</v>
      </c>
      <c r="AG39">
        <v>6.1272868799999998</v>
      </c>
      <c r="AH39">
        <v>6.3918800000000013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0.59302999999999995</v>
      </c>
      <c r="AO39">
        <v>0.45099600000000012</v>
      </c>
      <c r="AP39">
        <v>1.5721062785249278</v>
      </c>
      <c r="AQ39">
        <v>9.5490199999999987</v>
      </c>
      <c r="AR39">
        <v>4.0644000000000009</v>
      </c>
      <c r="AS39">
        <v>3.0952500000000001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627.27890777305095</v>
      </c>
      <c r="DN39">
        <v>13.566946027610033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4.6787639945570012</v>
      </c>
      <c r="L40">
        <v>400.00928554222673</v>
      </c>
      <c r="M40">
        <v>28.22903334456046</v>
      </c>
      <c r="N40">
        <v>0</v>
      </c>
      <c r="O40">
        <v>0</v>
      </c>
      <c r="P40">
        <v>31.75239520958084</v>
      </c>
      <c r="Q40">
        <v>0</v>
      </c>
      <c r="R40">
        <v>13.008165124208473</v>
      </c>
      <c r="S40">
        <v>0</v>
      </c>
      <c r="T40">
        <v>0</v>
      </c>
      <c r="U40">
        <v>64.243418423973353</v>
      </c>
      <c r="V40">
        <v>5.2688032490974726</v>
      </c>
      <c r="W40">
        <v>6.7417430243024308</v>
      </c>
      <c r="X40">
        <v>30.170269929629242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10.110796800000001</v>
      </c>
      <c r="AF40">
        <v>2.7224999999999993</v>
      </c>
      <c r="AG40">
        <v>6.1272868799999998</v>
      </c>
      <c r="AH40">
        <v>6.3918800000000013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0.59302999999999995</v>
      </c>
      <c r="AO40">
        <v>0.45099600000000012</v>
      </c>
      <c r="AP40">
        <v>1.5721062785249278</v>
      </c>
      <c r="AQ40">
        <v>4.7745099999999994</v>
      </c>
      <c r="AR40">
        <v>4.0644000000000009</v>
      </c>
      <c r="AS40">
        <v>3.9206500000000002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623.45537944651358</v>
      </c>
      <c r="DN40">
        <v>13.441364354147419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4.6787639945570012</v>
      </c>
      <c r="L41">
        <v>400.00928554222673</v>
      </c>
      <c r="M41">
        <v>28.22903334456046</v>
      </c>
      <c r="N41">
        <v>0</v>
      </c>
      <c r="O41">
        <v>0</v>
      </c>
      <c r="P41">
        <v>31.75239520958084</v>
      </c>
      <c r="Q41">
        <v>0</v>
      </c>
      <c r="R41">
        <v>13.008165124208473</v>
      </c>
      <c r="S41">
        <v>0</v>
      </c>
      <c r="T41">
        <v>0</v>
      </c>
      <c r="U41">
        <v>64.243418423973353</v>
      </c>
      <c r="V41">
        <v>5.2688032490974726</v>
      </c>
      <c r="W41">
        <v>6.7417430243024308</v>
      </c>
      <c r="X41">
        <v>30.170269929629242</v>
      </c>
      <c r="Y41">
        <v>0</v>
      </c>
      <c r="Z41">
        <v>0</v>
      </c>
      <c r="AA41">
        <v>0</v>
      </c>
      <c r="AB41">
        <v>4.0081999999999995</v>
      </c>
      <c r="AC41">
        <v>0</v>
      </c>
      <c r="AD41">
        <v>0</v>
      </c>
      <c r="AE41">
        <v>10.110796800000001</v>
      </c>
      <c r="AF41">
        <v>2.7224999999999993</v>
      </c>
      <c r="AG41">
        <v>6.1272868799999998</v>
      </c>
      <c r="AH41">
        <v>6.3918800000000013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0.59302999999999995</v>
      </c>
      <c r="AO41">
        <v>0.45099600000000012</v>
      </c>
      <c r="AP41">
        <v>1.5721062785249278</v>
      </c>
      <c r="AQ41">
        <v>4.7745099999999994</v>
      </c>
      <c r="AR41">
        <v>15.241500000000004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639.95582347376933</v>
      </c>
      <c r="DN41">
        <v>13.983312604173765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4.6787639945570012</v>
      </c>
      <c r="L42">
        <v>400.00928554222673</v>
      </c>
      <c r="M42">
        <v>28.22903334456046</v>
      </c>
      <c r="N42">
        <v>0</v>
      </c>
      <c r="O42">
        <v>0</v>
      </c>
      <c r="P42">
        <v>31.75239520958084</v>
      </c>
      <c r="Q42">
        <v>0</v>
      </c>
      <c r="R42">
        <v>13.008165124208473</v>
      </c>
      <c r="S42">
        <v>0</v>
      </c>
      <c r="T42">
        <v>0</v>
      </c>
      <c r="U42">
        <v>64.243418423973353</v>
      </c>
      <c r="V42">
        <v>5.2688032490974726</v>
      </c>
      <c r="W42">
        <v>6.7417430243024308</v>
      </c>
      <c r="X42">
        <v>30.170269929629242</v>
      </c>
      <c r="Y42">
        <v>0</v>
      </c>
      <c r="Z42">
        <v>0</v>
      </c>
      <c r="AA42">
        <v>0</v>
      </c>
      <c r="AB42">
        <v>4.0081999999999995</v>
      </c>
      <c r="AC42">
        <v>0</v>
      </c>
      <c r="AD42">
        <v>0</v>
      </c>
      <c r="AE42">
        <v>10.110796800000001</v>
      </c>
      <c r="AF42">
        <v>2.7224999999999993</v>
      </c>
      <c r="AG42">
        <v>6.1272868799999998</v>
      </c>
      <c r="AH42">
        <v>6.3918800000000013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0.59302999999999995</v>
      </c>
      <c r="AO42">
        <v>0.45099600000000012</v>
      </c>
      <c r="AP42">
        <v>1.5721062785249278</v>
      </c>
      <c r="AQ42">
        <v>0</v>
      </c>
      <c r="AR42">
        <v>15.241500000000004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635.33314295313448</v>
      </c>
      <c r="DN42">
        <v>13.831483124808685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4.6787639945570012</v>
      </c>
      <c r="L43">
        <v>400.00928554222673</v>
      </c>
      <c r="M43">
        <v>28.22903334456046</v>
      </c>
      <c r="N43">
        <v>0</v>
      </c>
      <c r="O43">
        <v>0</v>
      </c>
      <c r="P43">
        <v>31.75239520958084</v>
      </c>
      <c r="Q43">
        <v>0</v>
      </c>
      <c r="R43">
        <v>13.008165124208473</v>
      </c>
      <c r="S43">
        <v>0</v>
      </c>
      <c r="T43">
        <v>0</v>
      </c>
      <c r="U43">
        <v>64.243418423973353</v>
      </c>
      <c r="V43">
        <v>5.2688032490974726</v>
      </c>
      <c r="W43">
        <v>6.7417430243024308</v>
      </c>
      <c r="X43">
        <v>30.170269929629242</v>
      </c>
      <c r="Y43">
        <v>0</v>
      </c>
      <c r="Z43">
        <v>0</v>
      </c>
      <c r="AA43">
        <v>0</v>
      </c>
      <c r="AB43">
        <v>4.0081999999999995</v>
      </c>
      <c r="AC43">
        <v>0</v>
      </c>
      <c r="AD43">
        <v>0</v>
      </c>
      <c r="AE43">
        <v>10.110796800000001</v>
      </c>
      <c r="AF43">
        <v>2.7224999999999993</v>
      </c>
      <c r="AG43">
        <v>6.1272868799999998</v>
      </c>
      <c r="AH43">
        <v>6.3918800000000013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0.59302999999999995</v>
      </c>
      <c r="AO43">
        <v>0.45099600000000012</v>
      </c>
      <c r="AP43">
        <v>3.7337524114967029</v>
      </c>
      <c r="AQ43">
        <v>0</v>
      </c>
      <c r="AR43">
        <v>3.3870000000000005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625.94839488155196</v>
      </c>
      <c r="DN43">
        <v>13.523377329362891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4.6787639945570012</v>
      </c>
      <c r="L44">
        <v>400.00928554222673</v>
      </c>
      <c r="M44">
        <v>28.22903334456046</v>
      </c>
      <c r="N44">
        <v>0</v>
      </c>
      <c r="O44">
        <v>0</v>
      </c>
      <c r="P44">
        <v>31.75239520958084</v>
      </c>
      <c r="Q44">
        <v>0</v>
      </c>
      <c r="R44">
        <v>13.008165124208473</v>
      </c>
      <c r="S44">
        <v>0</v>
      </c>
      <c r="T44">
        <v>0</v>
      </c>
      <c r="U44">
        <v>64.243418423973353</v>
      </c>
      <c r="V44">
        <v>5.2688032490974726</v>
      </c>
      <c r="W44">
        <v>6.7417430243024308</v>
      </c>
      <c r="X44">
        <v>30.170269929629242</v>
      </c>
      <c r="Y44">
        <v>0</v>
      </c>
      <c r="Z44">
        <v>0</v>
      </c>
      <c r="AA44">
        <v>0</v>
      </c>
      <c r="AB44">
        <v>4.0081999999999995</v>
      </c>
      <c r="AC44">
        <v>0</v>
      </c>
      <c r="AD44">
        <v>0</v>
      </c>
      <c r="AE44">
        <v>5.0553983999999996</v>
      </c>
      <c r="AF44">
        <v>2.7224999999999993</v>
      </c>
      <c r="AG44">
        <v>6.1272868799999998</v>
      </c>
      <c r="AH44">
        <v>6.3918800000000013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0.59302999999999995</v>
      </c>
      <c r="AO44">
        <v>0.45099600000000012</v>
      </c>
      <c r="AP44">
        <v>3.7337524114967029</v>
      </c>
      <c r="AQ44">
        <v>0</v>
      </c>
      <c r="AR44">
        <v>3.3870000000000005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621.05375830602577</v>
      </c>
      <c r="DN44">
        <v>13.362615504889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4.678777297693153</v>
      </c>
      <c r="L45">
        <v>400.00928554222673</v>
      </c>
      <c r="M45">
        <v>28.22903334456046</v>
      </c>
      <c r="N45">
        <v>0</v>
      </c>
      <c r="O45">
        <v>0</v>
      </c>
      <c r="P45">
        <v>31.75239520958084</v>
      </c>
      <c r="Q45">
        <v>0</v>
      </c>
      <c r="R45">
        <v>13.010414289258248</v>
      </c>
      <c r="S45">
        <v>0</v>
      </c>
      <c r="T45">
        <v>0</v>
      </c>
      <c r="U45">
        <v>64.243418423973353</v>
      </c>
      <c r="V45">
        <v>5.2689237861094034</v>
      </c>
      <c r="W45">
        <v>6.7417430243024308</v>
      </c>
      <c r="X45">
        <v>30.170269929629242</v>
      </c>
      <c r="Y45">
        <v>0</v>
      </c>
      <c r="Z45">
        <v>0</v>
      </c>
      <c r="AA45">
        <v>0</v>
      </c>
      <c r="AB45">
        <v>4.0081999999999995</v>
      </c>
      <c r="AC45">
        <v>0</v>
      </c>
      <c r="AD45">
        <v>0</v>
      </c>
      <c r="AE45">
        <v>5.0553983999999996</v>
      </c>
      <c r="AF45">
        <v>2.7224999999999993</v>
      </c>
      <c r="AG45">
        <v>6.1272868799999998</v>
      </c>
      <c r="AH45">
        <v>6.3918800000000013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0.59302999999999995</v>
      </c>
      <c r="AO45">
        <v>0.45099600000000012</v>
      </c>
      <c r="AP45">
        <v>3.7337524114967029</v>
      </c>
      <c r="AQ45">
        <v>0</v>
      </c>
      <c r="AR45">
        <v>3.3870000000000005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621.05606554670442</v>
      </c>
      <c r="DN45">
        <v>13.362691269408121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4.6788543926661577</v>
      </c>
      <c r="L46">
        <v>400.00928554222673</v>
      </c>
      <c r="M46">
        <v>28.22903334456046</v>
      </c>
      <c r="N46">
        <v>0</v>
      </c>
      <c r="O46">
        <v>0</v>
      </c>
      <c r="P46">
        <v>31.75239520958084</v>
      </c>
      <c r="Q46">
        <v>0</v>
      </c>
      <c r="R46">
        <v>13.010414289258248</v>
      </c>
      <c r="S46">
        <v>0</v>
      </c>
      <c r="T46">
        <v>0</v>
      </c>
      <c r="U46">
        <v>64.243418423973353</v>
      </c>
      <c r="V46">
        <v>5.2689237861094034</v>
      </c>
      <c r="W46">
        <v>6.5682896474597579</v>
      </c>
      <c r="X46">
        <v>30.170269929629242</v>
      </c>
      <c r="Y46">
        <v>0</v>
      </c>
      <c r="Z46">
        <v>0</v>
      </c>
      <c r="AA46">
        <v>0</v>
      </c>
      <c r="AB46">
        <v>4.0081999999999995</v>
      </c>
      <c r="AC46">
        <v>0</v>
      </c>
      <c r="AD46">
        <v>0</v>
      </c>
      <c r="AE46">
        <v>5.0553983999999996</v>
      </c>
      <c r="AF46">
        <v>2.7224999999999993</v>
      </c>
      <c r="AG46">
        <v>6.1272868799999998</v>
      </c>
      <c r="AH46">
        <v>6.3918800000000013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0.59302999999999995</v>
      </c>
      <c r="AO46">
        <v>0.45099600000000012</v>
      </c>
      <c r="AP46">
        <v>3.7337524114967029</v>
      </c>
      <c r="AQ46">
        <v>0</v>
      </c>
      <c r="AR46">
        <v>3.3870000000000005</v>
      </c>
      <c r="AS46">
        <v>7.5936799999999991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618.93476787269356</v>
      </c>
      <c r="DN46">
        <v>13.118350384267131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4.6788543926661577</v>
      </c>
      <c r="L47">
        <v>400.00928554222673</v>
      </c>
      <c r="M47">
        <v>28.22903334456046</v>
      </c>
      <c r="N47">
        <v>0</v>
      </c>
      <c r="O47">
        <v>0</v>
      </c>
      <c r="P47">
        <v>31.75239520958084</v>
      </c>
      <c r="Q47">
        <v>0</v>
      </c>
      <c r="R47">
        <v>13.010414289258248</v>
      </c>
      <c r="S47">
        <v>0</v>
      </c>
      <c r="T47">
        <v>0</v>
      </c>
      <c r="U47">
        <v>64.243418423973353</v>
      </c>
      <c r="V47">
        <v>5.2689237861094034</v>
      </c>
      <c r="W47">
        <v>6.409307091667559</v>
      </c>
      <c r="X47">
        <v>30.170269929629242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2.7224999999999993</v>
      </c>
      <c r="AG47">
        <v>6.1272868799999998</v>
      </c>
      <c r="AH47">
        <v>6.3918800000000013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0.59302999999999995</v>
      </c>
      <c r="AO47">
        <v>0.45099600000000012</v>
      </c>
      <c r="AP47">
        <v>1.5721062785249278</v>
      </c>
      <c r="AQ47">
        <v>0</v>
      </c>
      <c r="AR47">
        <v>3.3870000000000005</v>
      </c>
      <c r="AS47">
        <v>3.5079500000000001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609.00481463036363</v>
      </c>
      <c r="DN47">
        <v>12.633744937833233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4.6788543926661577</v>
      </c>
      <c r="L48">
        <v>400.00928554222673</v>
      </c>
      <c r="M48">
        <v>28.22903334456046</v>
      </c>
      <c r="N48">
        <v>0</v>
      </c>
      <c r="O48">
        <v>0</v>
      </c>
      <c r="P48">
        <v>31.75239520958084</v>
      </c>
      <c r="Q48">
        <v>0</v>
      </c>
      <c r="R48">
        <v>13.010414289258248</v>
      </c>
      <c r="S48">
        <v>0</v>
      </c>
      <c r="T48">
        <v>0</v>
      </c>
      <c r="U48">
        <v>64.243418423973353</v>
      </c>
      <c r="V48">
        <v>5.2689237861094034</v>
      </c>
      <c r="W48">
        <v>6.409307091667559</v>
      </c>
      <c r="X48">
        <v>30.170269929629242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2.7224999999999993</v>
      </c>
      <c r="AG48">
        <v>6.1272868799999998</v>
      </c>
      <c r="AH48">
        <v>6.3918800000000013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0.59302999999999995</v>
      </c>
      <c r="AO48">
        <v>0.45099600000000012</v>
      </c>
      <c r="AP48">
        <v>1.5721062785249278</v>
      </c>
      <c r="AQ48">
        <v>0</v>
      </c>
      <c r="AR48">
        <v>3.3870000000000005</v>
      </c>
      <c r="AS48">
        <v>3.0952500000000001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608.60523868671214</v>
      </c>
      <c r="DN48">
        <v>12.620620881484736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4.6788543926661577</v>
      </c>
      <c r="L49">
        <v>400.00928554222673</v>
      </c>
      <c r="M49">
        <v>28.22903334456046</v>
      </c>
      <c r="N49">
        <v>0</v>
      </c>
      <c r="O49">
        <v>0</v>
      </c>
      <c r="P49">
        <v>31.75239520958084</v>
      </c>
      <c r="Q49">
        <v>0</v>
      </c>
      <c r="R49">
        <v>13.010414289258248</v>
      </c>
      <c r="S49">
        <v>0</v>
      </c>
      <c r="T49">
        <v>0</v>
      </c>
      <c r="U49">
        <v>64.243418423973353</v>
      </c>
      <c r="V49">
        <v>5.2689237861094034</v>
      </c>
      <c r="W49">
        <v>6.409307091667559</v>
      </c>
      <c r="X49">
        <v>30.170269929629242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2.7224999999999993</v>
      </c>
      <c r="AG49">
        <v>6.1272868799999998</v>
      </c>
      <c r="AH49">
        <v>6.3918800000000013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0.59302999999999995</v>
      </c>
      <c r="AO49">
        <v>0.45099600000000012</v>
      </c>
      <c r="AP49">
        <v>1.5721062785249278</v>
      </c>
      <c r="AQ49">
        <v>0</v>
      </c>
      <c r="AR49">
        <v>15.241500000000004</v>
      </c>
      <c r="AS49">
        <v>3.0952500000000001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620.08276558671207</v>
      </c>
      <c r="DN49">
        <v>12.997593981484741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4.6788379140337479</v>
      </c>
      <c r="L50">
        <v>400.00928554222673</v>
      </c>
      <c r="M50">
        <v>28.22903334456046</v>
      </c>
      <c r="N50">
        <v>0</v>
      </c>
      <c r="O50">
        <v>0</v>
      </c>
      <c r="P50">
        <v>31.75239520958084</v>
      </c>
      <c r="Q50">
        <v>0</v>
      </c>
      <c r="R50">
        <v>13.009579926698617</v>
      </c>
      <c r="S50">
        <v>0</v>
      </c>
      <c r="T50">
        <v>0</v>
      </c>
      <c r="U50">
        <v>64.243418423973353</v>
      </c>
      <c r="V50">
        <v>5.2681766129032255</v>
      </c>
      <c r="W50">
        <v>6.409307091667559</v>
      </c>
      <c r="X50">
        <v>30.170269929629242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2.7224999999999993</v>
      </c>
      <c r="AG50">
        <v>6.1272868799999998</v>
      </c>
      <c r="AH50">
        <v>6.3918800000000013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0.59302999999999995</v>
      </c>
      <c r="AO50">
        <v>0.45099600000000012</v>
      </c>
      <c r="AP50">
        <v>1.5721062785249278</v>
      </c>
      <c r="AQ50">
        <v>0</v>
      </c>
      <c r="AR50">
        <v>15.241500000000004</v>
      </c>
      <c r="AS50">
        <v>3.0952500000000001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620.0812184078751</v>
      </c>
      <c r="DN50">
        <v>12.997543145923455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4.6788379140337479</v>
      </c>
      <c r="L51">
        <v>400.00928554222673</v>
      </c>
      <c r="M51">
        <v>28.22903334456046</v>
      </c>
      <c r="N51">
        <v>0</v>
      </c>
      <c r="O51">
        <v>0</v>
      </c>
      <c r="P51">
        <v>31.75239520958084</v>
      </c>
      <c r="Q51">
        <v>0</v>
      </c>
      <c r="R51">
        <v>13.009579926698617</v>
      </c>
      <c r="S51">
        <v>0</v>
      </c>
      <c r="T51">
        <v>0</v>
      </c>
      <c r="U51">
        <v>64.243418423973353</v>
      </c>
      <c r="V51">
        <v>5.2681766129032255</v>
      </c>
      <c r="W51">
        <v>6.409307091667559</v>
      </c>
      <c r="X51">
        <v>30.170269929629242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2.7224999999999993</v>
      </c>
      <c r="AG51">
        <v>6.1272868799999998</v>
      </c>
      <c r="AH51">
        <v>6.3918800000000013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0.59302999999999995</v>
      </c>
      <c r="AO51">
        <v>0.45099600000000012</v>
      </c>
      <c r="AP51">
        <v>1.5721062785249278</v>
      </c>
      <c r="AQ51">
        <v>0</v>
      </c>
      <c r="AR51">
        <v>4.0644000000000009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609.25955031059254</v>
      </c>
      <c r="DN51">
        <v>12.64211124320606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4.6788379140337479</v>
      </c>
      <c r="L52">
        <v>400.00928554222673</v>
      </c>
      <c r="M52">
        <v>28.22903334456046</v>
      </c>
      <c r="N52">
        <v>0</v>
      </c>
      <c r="O52">
        <v>0</v>
      </c>
      <c r="P52">
        <v>31.75239520958084</v>
      </c>
      <c r="Q52">
        <v>0</v>
      </c>
      <c r="R52">
        <v>13.009579926698617</v>
      </c>
      <c r="S52">
        <v>0</v>
      </c>
      <c r="T52">
        <v>0</v>
      </c>
      <c r="U52">
        <v>64.243418423973353</v>
      </c>
      <c r="V52">
        <v>5.2681766129032255</v>
      </c>
      <c r="W52">
        <v>13.780277253218884</v>
      </c>
      <c r="X52">
        <v>30.170269929629242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6.1272868799999998</v>
      </c>
      <c r="AH52">
        <v>6.3918800000000013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0.59302999999999995</v>
      </c>
      <c r="AO52">
        <v>0.45099600000000012</v>
      </c>
      <c r="AP52">
        <v>1.5721062785249278</v>
      </c>
      <c r="AQ52">
        <v>0</v>
      </c>
      <c r="AR52">
        <v>4.0644000000000009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609.26167058107649</v>
      </c>
      <c r="DN52">
        <v>20.010961134273398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4.6788379140337479</v>
      </c>
      <c r="L53">
        <v>350.00919736590953</v>
      </c>
      <c r="M53">
        <v>28.22903334456046</v>
      </c>
      <c r="N53">
        <v>0</v>
      </c>
      <c r="O53">
        <v>0</v>
      </c>
      <c r="P53">
        <v>31.75239520958084</v>
      </c>
      <c r="Q53">
        <v>0</v>
      </c>
      <c r="R53">
        <v>13.009579926698617</v>
      </c>
      <c r="S53">
        <v>0</v>
      </c>
      <c r="T53">
        <v>0</v>
      </c>
      <c r="U53">
        <v>64.243418423973353</v>
      </c>
      <c r="V53">
        <v>5.2681766129032255</v>
      </c>
      <c r="W53">
        <v>13.780277253218884</v>
      </c>
      <c r="X53">
        <v>30.170269929629242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6.1272868799999998</v>
      </c>
      <c r="AH53">
        <v>6.3918800000000013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0.59302999999999995</v>
      </c>
      <c r="AO53">
        <v>0.45099600000000012</v>
      </c>
      <c r="AP53">
        <v>3.7337524114967029</v>
      </c>
      <c r="AQ53">
        <v>0</v>
      </c>
      <c r="AR53">
        <v>4.0644000000000009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562.94436403718385</v>
      </c>
      <c r="DN53">
        <v>18.489825634820683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4.6788379140337479</v>
      </c>
      <c r="L54">
        <v>350.00919736590953</v>
      </c>
      <c r="M54">
        <v>28.22903334456046</v>
      </c>
      <c r="N54">
        <v>0</v>
      </c>
      <c r="O54">
        <v>0</v>
      </c>
      <c r="P54">
        <v>31.75239520958084</v>
      </c>
      <c r="Q54">
        <v>0</v>
      </c>
      <c r="R54">
        <v>13.009579926698617</v>
      </c>
      <c r="S54">
        <v>0</v>
      </c>
      <c r="T54">
        <v>0</v>
      </c>
      <c r="U54">
        <v>64.243418423973353</v>
      </c>
      <c r="V54">
        <v>5.2681766129032255</v>
      </c>
      <c r="W54">
        <v>13.780277253218884</v>
      </c>
      <c r="X54">
        <v>30.170269929629242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6.1272868799999998</v>
      </c>
      <c r="AH54">
        <v>6.3918800000000013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0.59302999999999995</v>
      </c>
      <c r="AO54">
        <v>0.45099600000000012</v>
      </c>
      <c r="AP54">
        <v>3.7337524114967029</v>
      </c>
      <c r="AQ54">
        <v>0</v>
      </c>
      <c r="AR54">
        <v>4.0644000000000009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562.94436403718385</v>
      </c>
      <c r="DN54">
        <v>18.489825634820683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4.6788379140337479</v>
      </c>
      <c r="L55">
        <v>350.00919736590953</v>
      </c>
      <c r="M55">
        <v>28.22903334456046</v>
      </c>
      <c r="N55">
        <v>0</v>
      </c>
      <c r="O55">
        <v>0</v>
      </c>
      <c r="P55">
        <v>31.75239520958084</v>
      </c>
      <c r="Q55">
        <v>0</v>
      </c>
      <c r="R55">
        <v>13.009579926698617</v>
      </c>
      <c r="S55">
        <v>0</v>
      </c>
      <c r="T55">
        <v>0</v>
      </c>
      <c r="U55">
        <v>64.243418423973353</v>
      </c>
      <c r="V55">
        <v>5.2681766129032255</v>
      </c>
      <c r="W55">
        <v>13.778463129544841</v>
      </c>
      <c r="X55">
        <v>30.170269929629242</v>
      </c>
      <c r="Y55">
        <v>0</v>
      </c>
      <c r="Z55">
        <v>2.0007000000000001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6.1272868799999998</v>
      </c>
      <c r="AH55">
        <v>6.3918800000000013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0.59302999999999995</v>
      </c>
      <c r="AO55">
        <v>0.45099600000000012</v>
      </c>
      <c r="AP55">
        <v>3.7337524114967029</v>
      </c>
      <c r="AQ55">
        <v>0</v>
      </c>
      <c r="AR55">
        <v>3.3870000000000005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564.22382667452052</v>
      </c>
      <c r="DN55">
        <v>18.531848873810006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4.6788379140337479</v>
      </c>
      <c r="L56">
        <v>350.00919736590953</v>
      </c>
      <c r="M56">
        <v>28.22903334456046</v>
      </c>
      <c r="N56">
        <v>0</v>
      </c>
      <c r="O56">
        <v>0</v>
      </c>
      <c r="P56">
        <v>31.75239520958084</v>
      </c>
      <c r="Q56">
        <v>0</v>
      </c>
      <c r="R56">
        <v>13.009579926698617</v>
      </c>
      <c r="S56">
        <v>0</v>
      </c>
      <c r="T56">
        <v>0</v>
      </c>
      <c r="U56">
        <v>64.243418423973353</v>
      </c>
      <c r="V56">
        <v>5.2681766129032255</v>
      </c>
      <c r="W56">
        <v>13.778463129544841</v>
      </c>
      <c r="X56">
        <v>30.170269929629242</v>
      </c>
      <c r="Y56">
        <v>0</v>
      </c>
      <c r="Z56">
        <v>2.0007000000000001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6.1272868799999998</v>
      </c>
      <c r="AH56">
        <v>6.3918800000000013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0.59302999999999995</v>
      </c>
      <c r="AO56">
        <v>0.45099600000000012</v>
      </c>
      <c r="AP56">
        <v>3.7337524114967029</v>
      </c>
      <c r="AQ56">
        <v>0</v>
      </c>
      <c r="AR56">
        <v>3.3870000000000005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564.22382667452052</v>
      </c>
      <c r="DN56">
        <v>18.531848873810006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4.6788133031200978</v>
      </c>
      <c r="L57">
        <v>350.00970994701481</v>
      </c>
      <c r="M57">
        <v>28.22903334456046</v>
      </c>
      <c r="N57">
        <v>0</v>
      </c>
      <c r="O57">
        <v>0</v>
      </c>
      <c r="P57">
        <v>31.75239520958084</v>
      </c>
      <c r="Q57">
        <v>0</v>
      </c>
      <c r="R57">
        <v>13.009579926698617</v>
      </c>
      <c r="S57">
        <v>0</v>
      </c>
      <c r="T57">
        <v>0</v>
      </c>
      <c r="U57">
        <v>64.243418423973353</v>
      </c>
      <c r="V57">
        <v>5.2681766129032255</v>
      </c>
      <c r="W57">
        <v>13.262841909677421</v>
      </c>
      <c r="X57">
        <v>30.170269929629242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6.1272868799999998</v>
      </c>
      <c r="AH57">
        <v>6.3918800000000013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0.59302999999999995</v>
      </c>
      <c r="AO57">
        <v>0.45099600000000012</v>
      </c>
      <c r="AP57">
        <v>1.5721062785249278</v>
      </c>
      <c r="AQ57">
        <v>0</v>
      </c>
      <c r="AR57">
        <v>3.3870000000000005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561.63229605044637</v>
      </c>
      <c r="DN57">
        <v>18.446600115236624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4.6788133031200978</v>
      </c>
      <c r="L58">
        <v>350.00970994701481</v>
      </c>
      <c r="M58">
        <v>28.22903334456046</v>
      </c>
      <c r="N58">
        <v>0</v>
      </c>
      <c r="O58">
        <v>0</v>
      </c>
      <c r="P58">
        <v>31.75239520958084</v>
      </c>
      <c r="Q58">
        <v>0</v>
      </c>
      <c r="R58">
        <v>13.009579926698617</v>
      </c>
      <c r="S58">
        <v>0</v>
      </c>
      <c r="T58">
        <v>0</v>
      </c>
      <c r="U58">
        <v>64.243418423973353</v>
      </c>
      <c r="V58">
        <v>5.2681766129032255</v>
      </c>
      <c r="W58">
        <v>13.778020694412508</v>
      </c>
      <c r="X58">
        <v>30.170269929629242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6.1272868799999998</v>
      </c>
      <c r="AH58">
        <v>6.3918800000000013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0.59302999999999995</v>
      </c>
      <c r="AO58">
        <v>0.45099600000000012</v>
      </c>
      <c r="AP58">
        <v>1.5721062785249278</v>
      </c>
      <c r="AQ58">
        <v>0</v>
      </c>
      <c r="AR58">
        <v>3.3870000000000005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562.13109215642487</v>
      </c>
      <c r="DN58">
        <v>18.462982793993252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4.6788133031200978</v>
      </c>
      <c r="L59">
        <v>350.00970994701481</v>
      </c>
      <c r="M59">
        <v>28.22903334456046</v>
      </c>
      <c r="N59">
        <v>0</v>
      </c>
      <c r="O59">
        <v>0</v>
      </c>
      <c r="P59">
        <v>31.75239520958084</v>
      </c>
      <c r="Q59">
        <v>0</v>
      </c>
      <c r="R59">
        <v>13.009579926698617</v>
      </c>
      <c r="S59">
        <v>0</v>
      </c>
      <c r="T59">
        <v>0</v>
      </c>
      <c r="U59">
        <v>64.243418423973353</v>
      </c>
      <c r="V59">
        <v>5.2681766129032255</v>
      </c>
      <c r="W59">
        <v>13.778020694412508</v>
      </c>
      <c r="X59">
        <v>30.170269929629242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6.1272868799999998</v>
      </c>
      <c r="AH59">
        <v>6.3918800000000013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0.59302999999999995</v>
      </c>
      <c r="AO59">
        <v>0.45099600000000012</v>
      </c>
      <c r="AP59">
        <v>1.5721062785249278</v>
      </c>
      <c r="AQ59">
        <v>0</v>
      </c>
      <c r="AR59">
        <v>3.3870000000000005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562.13109215642487</v>
      </c>
      <c r="DN59">
        <v>18.462982793993252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4.6787639945570012</v>
      </c>
      <c r="L60">
        <v>400.00970413701606</v>
      </c>
      <c r="M60">
        <v>28.22903334456046</v>
      </c>
      <c r="N60">
        <v>0</v>
      </c>
      <c r="O60">
        <v>0</v>
      </c>
      <c r="P60">
        <v>31.75239520958084</v>
      </c>
      <c r="Q60">
        <v>0</v>
      </c>
      <c r="R60">
        <v>13.009579926698617</v>
      </c>
      <c r="S60">
        <v>0</v>
      </c>
      <c r="T60">
        <v>0</v>
      </c>
      <c r="U60">
        <v>64.243418423973353</v>
      </c>
      <c r="V60">
        <v>5.2696500857632937</v>
      </c>
      <c r="W60">
        <v>13.778020694412508</v>
      </c>
      <c r="X60">
        <v>30.170269929629242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6.1272868799999998</v>
      </c>
      <c r="AH60">
        <v>6.3918800000000013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0.59302999999999995</v>
      </c>
      <c r="AO60">
        <v>0.45099600000000012</v>
      </c>
      <c r="AP60">
        <v>1.5721062785249278</v>
      </c>
      <c r="AQ60">
        <v>0</v>
      </c>
      <c r="AR60">
        <v>3.3870000000000005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610.54246547506921</v>
      </c>
      <c r="DN60">
        <v>20.053027829647132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4.6787639945570012</v>
      </c>
      <c r="L61">
        <v>400.00970413701606</v>
      </c>
      <c r="M61">
        <v>28.22903334456046</v>
      </c>
      <c r="N61">
        <v>0</v>
      </c>
      <c r="O61">
        <v>0</v>
      </c>
      <c r="P61">
        <v>31.75239520958084</v>
      </c>
      <c r="Q61">
        <v>0</v>
      </c>
      <c r="R61">
        <v>13.009579926698617</v>
      </c>
      <c r="S61">
        <v>0</v>
      </c>
      <c r="T61">
        <v>0</v>
      </c>
      <c r="U61">
        <v>64.243418423973353</v>
      </c>
      <c r="V61">
        <v>5.2696500857632937</v>
      </c>
      <c r="W61">
        <v>6.7417430243024308</v>
      </c>
      <c r="X61">
        <v>30.170269929629242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2.7224999999999993</v>
      </c>
      <c r="AG61">
        <v>6.1272868799999998</v>
      </c>
      <c r="AH61">
        <v>6.3918800000000013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0.59302999999999995</v>
      </c>
      <c r="AO61">
        <v>0.45099600000000012</v>
      </c>
      <c r="AP61">
        <v>1.5721062785249278</v>
      </c>
      <c r="AQ61">
        <v>0</v>
      </c>
      <c r="AR61">
        <v>2.7096000000000005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609.88612625311077</v>
      </c>
      <c r="DN61">
        <v>12.995689381495531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4.6787639945570012</v>
      </c>
      <c r="L62">
        <v>400.00970413701606</v>
      </c>
      <c r="M62">
        <v>28.22903334456046</v>
      </c>
      <c r="N62">
        <v>0</v>
      </c>
      <c r="O62">
        <v>0</v>
      </c>
      <c r="P62">
        <v>31.75239520958084</v>
      </c>
      <c r="Q62">
        <v>0</v>
      </c>
      <c r="R62">
        <v>13.009579926698617</v>
      </c>
      <c r="S62">
        <v>0</v>
      </c>
      <c r="T62">
        <v>0</v>
      </c>
      <c r="U62">
        <v>64.243418423973353</v>
      </c>
      <c r="V62">
        <v>5.2696500857632937</v>
      </c>
      <c r="W62">
        <v>6.7417430243024308</v>
      </c>
      <c r="X62">
        <v>30.170269929629242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2.7224999999999993</v>
      </c>
      <c r="AG62">
        <v>6.1272868799999998</v>
      </c>
      <c r="AH62">
        <v>6.3918800000000013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0.59302999999999995</v>
      </c>
      <c r="AO62">
        <v>0.45099600000000012</v>
      </c>
      <c r="AP62">
        <v>1.5721062785249278</v>
      </c>
      <c r="AQ62">
        <v>0</v>
      </c>
      <c r="AR62">
        <v>2.7096000000000005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607.94904837811066</v>
      </c>
      <c r="DN62">
        <v>12.932067256495532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4.6787639945570012</v>
      </c>
      <c r="L63">
        <v>420.00031292073839</v>
      </c>
      <c r="M63">
        <v>28.22903334456046</v>
      </c>
      <c r="N63">
        <v>0</v>
      </c>
      <c r="O63">
        <v>0</v>
      </c>
      <c r="P63">
        <v>31.75239520958084</v>
      </c>
      <c r="Q63">
        <v>0</v>
      </c>
      <c r="R63">
        <v>13.008165124208473</v>
      </c>
      <c r="S63">
        <v>0</v>
      </c>
      <c r="T63">
        <v>0</v>
      </c>
      <c r="U63">
        <v>64.243418423973353</v>
      </c>
      <c r="V63">
        <v>5.2696500857632937</v>
      </c>
      <c r="W63">
        <v>13.778020694412508</v>
      </c>
      <c r="X63">
        <v>30.170269929629242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2.7224999999999993</v>
      </c>
      <c r="AG63">
        <v>6.1272868799999998</v>
      </c>
      <c r="AH63">
        <v>6.3918800000000013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0.59302999999999995</v>
      </c>
      <c r="AO63">
        <v>0.45099600000000012</v>
      </c>
      <c r="AP63">
        <v>1.5721062785249278</v>
      </c>
      <c r="AQ63">
        <v>4.7745099999999994</v>
      </c>
      <c r="AR63">
        <v>2.7096000000000005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631.92574699659372</v>
      </c>
      <c r="DN63">
        <v>20.755350289354617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4.6787639945570012</v>
      </c>
      <c r="L64">
        <v>420.00031292073839</v>
      </c>
      <c r="M64">
        <v>28.22903334456046</v>
      </c>
      <c r="N64">
        <v>0</v>
      </c>
      <c r="O64">
        <v>0</v>
      </c>
      <c r="P64">
        <v>31.75239520958084</v>
      </c>
      <c r="Q64">
        <v>0</v>
      </c>
      <c r="R64">
        <v>13.008165124208473</v>
      </c>
      <c r="S64">
        <v>0</v>
      </c>
      <c r="T64">
        <v>0</v>
      </c>
      <c r="U64">
        <v>64.243418423973353</v>
      </c>
      <c r="V64">
        <v>5.2696500857632937</v>
      </c>
      <c r="W64">
        <v>13.778020694412508</v>
      </c>
      <c r="X64">
        <v>30.170269929629242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2.7224999999999993</v>
      </c>
      <c r="AG64">
        <v>6.1272868799999998</v>
      </c>
      <c r="AH64">
        <v>6.3918800000000013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0.59302999999999995</v>
      </c>
      <c r="AO64">
        <v>0.45099600000000012</v>
      </c>
      <c r="AP64">
        <v>1.5721062785249278</v>
      </c>
      <c r="AQ64">
        <v>4.7745099999999994</v>
      </c>
      <c r="AR64">
        <v>2.7096000000000005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631.92574699659372</v>
      </c>
      <c r="DN64">
        <v>20.755350289354617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4.6787639945570012</v>
      </c>
      <c r="L65">
        <v>479.12715542371609</v>
      </c>
      <c r="M65">
        <v>28.22903334456046</v>
      </c>
      <c r="N65">
        <v>0</v>
      </c>
      <c r="O65">
        <v>0</v>
      </c>
      <c r="P65">
        <v>31.75239520958084</v>
      </c>
      <c r="Q65">
        <v>0</v>
      </c>
      <c r="R65">
        <v>13.008165124208473</v>
      </c>
      <c r="S65">
        <v>0</v>
      </c>
      <c r="T65">
        <v>0</v>
      </c>
      <c r="U65">
        <v>64.243418423973353</v>
      </c>
      <c r="V65">
        <v>5.2696500857632937</v>
      </c>
      <c r="W65">
        <v>13.778020694412508</v>
      </c>
      <c r="X65">
        <v>30.170269929629242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2.7224999999999993</v>
      </c>
      <c r="AG65">
        <v>6.1272868799999998</v>
      </c>
      <c r="AH65">
        <v>6.3918800000000013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0.59302999999999995</v>
      </c>
      <c r="AO65">
        <v>0.63139440000000002</v>
      </c>
      <c r="AP65">
        <v>1.8865275342299133</v>
      </c>
      <c r="AQ65">
        <v>9.5490199999999987</v>
      </c>
      <c r="AR65">
        <v>2.7096000000000005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694.27410213918108</v>
      </c>
      <c r="DN65">
        <v>22.803167305450099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4.6787639945570012</v>
      </c>
      <c r="L66">
        <v>550.00097108252442</v>
      </c>
      <c r="M66">
        <v>28.22903334456046</v>
      </c>
      <c r="N66">
        <v>0</v>
      </c>
      <c r="O66">
        <v>0</v>
      </c>
      <c r="P66">
        <v>31.75239520958084</v>
      </c>
      <c r="Q66">
        <v>0</v>
      </c>
      <c r="R66">
        <v>13.008165124208473</v>
      </c>
      <c r="S66">
        <v>0</v>
      </c>
      <c r="T66">
        <v>0</v>
      </c>
      <c r="U66">
        <v>64.243418423973353</v>
      </c>
      <c r="V66">
        <v>5.2696500857632937</v>
      </c>
      <c r="W66">
        <v>13.778020694412508</v>
      </c>
      <c r="X66">
        <v>30.170269929629242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2.7224999999999993</v>
      </c>
      <c r="AG66">
        <v>6.1272868799999998</v>
      </c>
      <c r="AH66">
        <v>6.3918800000000013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0.59302999999999995</v>
      </c>
      <c r="AO66">
        <v>0.63139440000000002</v>
      </c>
      <c r="AP66">
        <v>1.8865275342299133</v>
      </c>
      <c r="AQ66">
        <v>9.5490199999999987</v>
      </c>
      <c r="AR66">
        <v>2.7096000000000005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762.89413069596503</v>
      </c>
      <c r="DN66">
        <v>25.056954407474418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4.6787639945570012</v>
      </c>
      <c r="L67">
        <v>578.49611153104149</v>
      </c>
      <c r="M67">
        <v>28.22903334456046</v>
      </c>
      <c r="N67">
        <v>0</v>
      </c>
      <c r="O67">
        <v>0</v>
      </c>
      <c r="P67">
        <v>31.75239520958084</v>
      </c>
      <c r="Q67">
        <v>3.0579524301964844</v>
      </c>
      <c r="R67">
        <v>13.008165124208473</v>
      </c>
      <c r="S67">
        <v>8.0977841095890408</v>
      </c>
      <c r="T67">
        <v>0</v>
      </c>
      <c r="U67">
        <v>64.243418423973353</v>
      </c>
      <c r="V67">
        <v>5.2696500857632937</v>
      </c>
      <c r="W67">
        <v>13.778020694412508</v>
      </c>
      <c r="X67">
        <v>30.170269929629242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2.7224999999999993</v>
      </c>
      <c r="AG67">
        <v>6.1272868799999998</v>
      </c>
      <c r="AH67">
        <v>6.3918800000000013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0.59302999999999995</v>
      </c>
      <c r="AO67">
        <v>0.63139440000000002</v>
      </c>
      <c r="AP67">
        <v>2.0437381620824064</v>
      </c>
      <c r="AQ67">
        <v>14.323529999999996</v>
      </c>
      <c r="AR67">
        <v>2.7096000000000005</v>
      </c>
      <c r="AS67">
        <v>3.0952500000000001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806.05899287668865</v>
      </c>
      <c r="DN67">
        <v>26.474689842905846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4.6787639945570012</v>
      </c>
      <c r="L68">
        <v>578.49611153104149</v>
      </c>
      <c r="M68">
        <v>28.22903334456046</v>
      </c>
      <c r="N68">
        <v>0</v>
      </c>
      <c r="O68">
        <v>0</v>
      </c>
      <c r="P68">
        <v>31.75239520958084</v>
      </c>
      <c r="Q68">
        <v>3.0579524301964844</v>
      </c>
      <c r="R68">
        <v>13.008165124208473</v>
      </c>
      <c r="S68">
        <v>8.0977841095890408</v>
      </c>
      <c r="T68">
        <v>0</v>
      </c>
      <c r="U68">
        <v>64.243418423973353</v>
      </c>
      <c r="V68">
        <v>5.2696500857632937</v>
      </c>
      <c r="W68">
        <v>13.778020694412508</v>
      </c>
      <c r="X68">
        <v>30.170269929629242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2.7224999999999993</v>
      </c>
      <c r="AG68">
        <v>6.1272868799999998</v>
      </c>
      <c r="AH68">
        <v>6.3918800000000013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0.59302999999999995</v>
      </c>
      <c r="AO68">
        <v>0.63139440000000002</v>
      </c>
      <c r="AP68">
        <v>2.0437381620824064</v>
      </c>
      <c r="AQ68">
        <v>14.323529999999996</v>
      </c>
      <c r="AR68">
        <v>2.7096000000000005</v>
      </c>
      <c r="AS68">
        <v>3.0952500000000001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806.05899287668865</v>
      </c>
      <c r="DN68">
        <v>26.474689842905846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4.6787639945570012</v>
      </c>
      <c r="L69">
        <v>578.49611153104149</v>
      </c>
      <c r="M69">
        <v>28.22903334456046</v>
      </c>
      <c r="N69">
        <v>0</v>
      </c>
      <c r="O69">
        <v>0</v>
      </c>
      <c r="P69">
        <v>31.75239520958084</v>
      </c>
      <c r="Q69">
        <v>3.0579524301964844</v>
      </c>
      <c r="R69">
        <v>13.008165124208473</v>
      </c>
      <c r="S69">
        <v>8.0977841095890408</v>
      </c>
      <c r="T69">
        <v>0</v>
      </c>
      <c r="U69">
        <v>64.243418423973353</v>
      </c>
      <c r="V69">
        <v>1.9181633825079032</v>
      </c>
      <c r="W69">
        <v>13.778020694412508</v>
      </c>
      <c r="X69">
        <v>30.168251811594207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2.7224999999999993</v>
      </c>
      <c r="AG69">
        <v>6.1272868799999998</v>
      </c>
      <c r="AH69">
        <v>6.3918800000000013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0.59302999999999995</v>
      </c>
      <c r="AO69">
        <v>0.63139440000000002</v>
      </c>
      <c r="AP69">
        <v>2.0437381620824064</v>
      </c>
      <c r="AQ69">
        <v>14.323529999999996</v>
      </c>
      <c r="AR69">
        <v>4.0644000000000009</v>
      </c>
      <c r="AS69">
        <v>3.0952500000000001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807.53596543208732</v>
      </c>
      <c r="DN69">
        <v>22.999012466216698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4.6787639945570012</v>
      </c>
      <c r="L70">
        <v>578.49611153104149</v>
      </c>
      <c r="M70">
        <v>28.22903334456046</v>
      </c>
      <c r="N70">
        <v>0</v>
      </c>
      <c r="O70">
        <v>0</v>
      </c>
      <c r="P70">
        <v>31.75239520958084</v>
      </c>
      <c r="Q70">
        <v>3.0579524301964844</v>
      </c>
      <c r="R70">
        <v>13.008165124208473</v>
      </c>
      <c r="S70">
        <v>8.0977841095890408</v>
      </c>
      <c r="T70">
        <v>0</v>
      </c>
      <c r="U70">
        <v>64.243418423973353</v>
      </c>
      <c r="V70">
        <v>1.9181633825079032</v>
      </c>
      <c r="W70">
        <v>13.778020694412508</v>
      </c>
      <c r="X70">
        <v>30.168251811594207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2.7224999999999993</v>
      </c>
      <c r="AG70">
        <v>6.1272868799999998</v>
      </c>
      <c r="AH70">
        <v>6.3918800000000013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0.59302999999999995</v>
      </c>
      <c r="AO70">
        <v>0.63139440000000002</v>
      </c>
      <c r="AP70">
        <v>2.0437381620824064</v>
      </c>
      <c r="AQ70">
        <v>19.098039999999994</v>
      </c>
      <c r="AR70">
        <v>4.0644000000000009</v>
      </c>
      <c r="AS70">
        <v>3.0952500000000001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812.15864595272228</v>
      </c>
      <c r="DN70">
        <v>23.150841945581778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4.6787639945570012</v>
      </c>
      <c r="L71">
        <v>578.49611153104149</v>
      </c>
      <c r="M71">
        <v>28.22903334456046</v>
      </c>
      <c r="N71">
        <v>0</v>
      </c>
      <c r="O71">
        <v>0</v>
      </c>
      <c r="P71">
        <v>31.75239520958084</v>
      </c>
      <c r="Q71">
        <v>3.0579524301964844</v>
      </c>
      <c r="R71">
        <v>13.008165124208473</v>
      </c>
      <c r="S71">
        <v>8.0977841095890408</v>
      </c>
      <c r="T71">
        <v>0</v>
      </c>
      <c r="U71">
        <v>64.243418423973353</v>
      </c>
      <c r="V71">
        <v>1.9071105814562597</v>
      </c>
      <c r="W71">
        <v>13.596689811663261</v>
      </c>
      <c r="X71">
        <v>30.168251811594207</v>
      </c>
      <c r="Y71">
        <v>0</v>
      </c>
      <c r="Z71">
        <v>0</v>
      </c>
      <c r="AA71">
        <v>0</v>
      </c>
      <c r="AB71">
        <v>3.6810000000000005</v>
      </c>
      <c r="AC71">
        <v>0</v>
      </c>
      <c r="AD71">
        <v>2.79657</v>
      </c>
      <c r="AE71">
        <v>5.0553983999999996</v>
      </c>
      <c r="AF71">
        <v>2.7224999999999993</v>
      </c>
      <c r="AG71">
        <v>6.1272868799999998</v>
      </c>
      <c r="AH71">
        <v>6.3918800000000013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0.59302999999999995</v>
      </c>
      <c r="AO71">
        <v>0.63139440000000002</v>
      </c>
      <c r="AP71">
        <v>2.0437381620824064</v>
      </c>
      <c r="AQ71">
        <v>19.098039999999994</v>
      </c>
      <c r="AR71">
        <v>15.241500000000004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830.65110972695993</v>
      </c>
      <c r="DN71">
        <v>23.565114487543241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4.6787639945570012</v>
      </c>
      <c r="L72">
        <v>578.49611153104149</v>
      </c>
      <c r="M72">
        <v>28.22903334456046</v>
      </c>
      <c r="N72">
        <v>0</v>
      </c>
      <c r="O72">
        <v>0</v>
      </c>
      <c r="P72">
        <v>31.75239520958084</v>
      </c>
      <c r="Q72">
        <v>3.0579524301964844</v>
      </c>
      <c r="R72">
        <v>13.008165124208473</v>
      </c>
      <c r="S72">
        <v>8.0977841095890408</v>
      </c>
      <c r="T72">
        <v>0</v>
      </c>
      <c r="U72">
        <v>64.243418423973353</v>
      </c>
      <c r="V72">
        <v>1.9071105814562597</v>
      </c>
      <c r="W72">
        <v>13.702403841756229</v>
      </c>
      <c r="X72">
        <v>30.168251811594207</v>
      </c>
      <c r="Y72">
        <v>0</v>
      </c>
      <c r="Z72">
        <v>0</v>
      </c>
      <c r="AA72">
        <v>0</v>
      </c>
      <c r="AB72">
        <v>3.6810000000000005</v>
      </c>
      <c r="AC72">
        <v>0</v>
      </c>
      <c r="AD72">
        <v>2.79657</v>
      </c>
      <c r="AE72">
        <v>5.0553983999999996</v>
      </c>
      <c r="AF72">
        <v>2.7224999999999993</v>
      </c>
      <c r="AG72">
        <v>6.1272868799999998</v>
      </c>
      <c r="AH72">
        <v>11.621600000000003</v>
      </c>
      <c r="AI72">
        <v>0</v>
      </c>
      <c r="AJ72">
        <v>0</v>
      </c>
      <c r="AK72">
        <v>8.0585100000000001</v>
      </c>
      <c r="AL72">
        <v>0</v>
      </c>
      <c r="AM72">
        <v>0</v>
      </c>
      <c r="AN72">
        <v>0.59302999999999995</v>
      </c>
      <c r="AO72">
        <v>0.63139440000000002</v>
      </c>
      <c r="AP72">
        <v>2.0437381620824064</v>
      </c>
      <c r="AQ72">
        <v>19.098039999999994</v>
      </c>
      <c r="AR72">
        <v>15.241500000000004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835.71335920721071</v>
      </c>
      <c r="DN72">
        <v>23.838299037385433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4.6787639945570012</v>
      </c>
      <c r="L73">
        <v>578.49611153104149</v>
      </c>
      <c r="M73">
        <v>28.22903334456046</v>
      </c>
      <c r="N73">
        <v>0</v>
      </c>
      <c r="O73">
        <v>0</v>
      </c>
      <c r="P73">
        <v>31.75239520958084</v>
      </c>
      <c r="Q73">
        <v>3.0579524301964844</v>
      </c>
      <c r="R73">
        <v>13.008165124208473</v>
      </c>
      <c r="S73">
        <v>8.0977841095890408</v>
      </c>
      <c r="T73">
        <v>0</v>
      </c>
      <c r="U73">
        <v>64.243418423973353</v>
      </c>
      <c r="V73">
        <v>2.2436364626129826</v>
      </c>
      <c r="W73">
        <v>13.702403841756229</v>
      </c>
      <c r="X73">
        <v>30.168251811594207</v>
      </c>
      <c r="Y73">
        <v>0</v>
      </c>
      <c r="Z73">
        <v>0</v>
      </c>
      <c r="AA73">
        <v>2.6657291544574404</v>
      </c>
      <c r="AB73">
        <v>3.6810000000000005</v>
      </c>
      <c r="AC73">
        <v>0</v>
      </c>
      <c r="AD73">
        <v>2.79657</v>
      </c>
      <c r="AE73">
        <v>5.0553983999999996</v>
      </c>
      <c r="AF73">
        <v>2.7224999999999993</v>
      </c>
      <c r="AG73">
        <v>6.1272868799999998</v>
      </c>
      <c r="AH73">
        <v>17.432400000000001</v>
      </c>
      <c r="AI73">
        <v>1.1718</v>
      </c>
      <c r="AJ73">
        <v>0</v>
      </c>
      <c r="AK73">
        <v>8.0585100000000001</v>
      </c>
      <c r="AL73">
        <v>0</v>
      </c>
      <c r="AM73">
        <v>1.6196399999999997</v>
      </c>
      <c r="AN73">
        <v>0.59302999999999995</v>
      </c>
      <c r="AO73">
        <v>0.63139440000000002</v>
      </c>
      <c r="AP73">
        <v>2.0437381620824064</v>
      </c>
      <c r="AQ73">
        <v>19.098039999999994</v>
      </c>
      <c r="AR73">
        <v>6.0966000000000022</v>
      </c>
      <c r="AS73">
        <v>3.3015999999999996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836.56995412226411</v>
      </c>
      <c r="DN73">
        <v>24.203199157946163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4.6787639945570012</v>
      </c>
      <c r="L74">
        <v>578.49611153104149</v>
      </c>
      <c r="M74">
        <v>28.22903334456046</v>
      </c>
      <c r="N74">
        <v>0</v>
      </c>
      <c r="O74">
        <v>0</v>
      </c>
      <c r="P74">
        <v>31.75239520958084</v>
      </c>
      <c r="Q74">
        <v>3.0579524301964844</v>
      </c>
      <c r="R74">
        <v>13.008165124208473</v>
      </c>
      <c r="S74">
        <v>8.0977841095890408</v>
      </c>
      <c r="T74">
        <v>0</v>
      </c>
      <c r="U74">
        <v>64.243418423973353</v>
      </c>
      <c r="V74">
        <v>2.2436364626129826</v>
      </c>
      <c r="W74">
        <v>13.702403841756229</v>
      </c>
      <c r="X74">
        <v>30.168251811594207</v>
      </c>
      <c r="Y74">
        <v>0</v>
      </c>
      <c r="Z74">
        <v>0</v>
      </c>
      <c r="AA74">
        <v>8.6030349984762875</v>
      </c>
      <c r="AB74">
        <v>3.6810000000000005</v>
      </c>
      <c r="AC74">
        <v>0</v>
      </c>
      <c r="AD74">
        <v>5.59314</v>
      </c>
      <c r="AE74">
        <v>10.110796800000001</v>
      </c>
      <c r="AF74">
        <v>5.4449999999999985</v>
      </c>
      <c r="AG74">
        <v>6.1272868799999998</v>
      </c>
      <c r="AH74">
        <v>23.243200000000005</v>
      </c>
      <c r="AI74">
        <v>5.0168663999999996</v>
      </c>
      <c r="AJ74">
        <v>0</v>
      </c>
      <c r="AK74">
        <v>8.0585100000000001</v>
      </c>
      <c r="AL74">
        <v>0</v>
      </c>
      <c r="AM74">
        <v>3.2392799999999995</v>
      </c>
      <c r="AN74">
        <v>0.59302999999999995</v>
      </c>
      <c r="AO74">
        <v>0.63139440000000002</v>
      </c>
      <c r="AP74">
        <v>2.0437381620824064</v>
      </c>
      <c r="AQ74">
        <v>19.098039999999994</v>
      </c>
      <c r="AR74">
        <v>6.0966000000000022</v>
      </c>
      <c r="AS74">
        <v>3.3015999999999996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863.47346431824099</v>
      </c>
      <c r="DN74">
        <v>25.086969605988205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4.6787639945570012</v>
      </c>
      <c r="L75">
        <v>578.49611153104149</v>
      </c>
      <c r="M75">
        <v>28.22903334456046</v>
      </c>
      <c r="N75">
        <v>0</v>
      </c>
      <c r="O75">
        <v>0</v>
      </c>
      <c r="P75">
        <v>31.75239520958084</v>
      </c>
      <c r="Q75">
        <v>3.0579524301964844</v>
      </c>
      <c r="R75">
        <v>13.008165124208473</v>
      </c>
      <c r="S75">
        <v>8.0977841095890408</v>
      </c>
      <c r="T75">
        <v>0</v>
      </c>
      <c r="U75">
        <v>64.243418423973353</v>
      </c>
      <c r="V75">
        <v>2.2436364626129826</v>
      </c>
      <c r="W75">
        <v>13.702403841756229</v>
      </c>
      <c r="X75">
        <v>30.168251811594207</v>
      </c>
      <c r="Y75">
        <v>0</v>
      </c>
      <c r="Z75">
        <v>0</v>
      </c>
      <c r="AA75">
        <v>12.929271077146673</v>
      </c>
      <c r="AB75">
        <v>3.6810000000000005</v>
      </c>
      <c r="AC75">
        <v>0</v>
      </c>
      <c r="AD75">
        <v>8.3897099999999991</v>
      </c>
      <c r="AE75">
        <v>15.166195200000002</v>
      </c>
      <c r="AF75">
        <v>8.1674999999999986</v>
      </c>
      <c r="AG75">
        <v>6.1272868799999998</v>
      </c>
      <c r="AH75">
        <v>26.148600000000005</v>
      </c>
      <c r="AI75">
        <v>10.033732799999999</v>
      </c>
      <c r="AJ75">
        <v>0</v>
      </c>
      <c r="AK75">
        <v>8.0585100000000001</v>
      </c>
      <c r="AL75">
        <v>0</v>
      </c>
      <c r="AM75">
        <v>3.2392799999999995</v>
      </c>
      <c r="AN75">
        <v>0.59302999999999995</v>
      </c>
      <c r="AO75">
        <v>0.63139440000000002</v>
      </c>
      <c r="AP75">
        <v>2.0437381620824064</v>
      </c>
      <c r="AQ75">
        <v>19.098039999999994</v>
      </c>
      <c r="AR75">
        <v>6.0966000000000022</v>
      </c>
      <c r="AS75">
        <v>3.5079500000000001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885.77035467926748</v>
      </c>
      <c r="DN75">
        <v>25.819400123632192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4.6787639945570012</v>
      </c>
      <c r="L76">
        <v>578.49611153104149</v>
      </c>
      <c r="M76">
        <v>28.22903334456046</v>
      </c>
      <c r="N76">
        <v>0</v>
      </c>
      <c r="O76">
        <v>0</v>
      </c>
      <c r="P76">
        <v>31.75239520958084</v>
      </c>
      <c r="Q76">
        <v>3.0579524301964844</v>
      </c>
      <c r="R76">
        <v>13.008165124208473</v>
      </c>
      <c r="S76">
        <v>8.0977841095890408</v>
      </c>
      <c r="T76">
        <v>0</v>
      </c>
      <c r="U76">
        <v>64.243418423973353</v>
      </c>
      <c r="V76">
        <v>2.2436364626129826</v>
      </c>
      <c r="W76">
        <v>13.702403841756229</v>
      </c>
      <c r="X76">
        <v>30.168251811594207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11.978999999999997</v>
      </c>
      <c r="AG76">
        <v>6.1272868799999998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0.59302999999999995</v>
      </c>
      <c r="AO76">
        <v>0.63139440000000002</v>
      </c>
      <c r="AP76">
        <v>2.0437381620824064</v>
      </c>
      <c r="AQ76">
        <v>19.098039999999994</v>
      </c>
      <c r="AR76">
        <v>6.0966000000000022</v>
      </c>
      <c r="AS76">
        <v>3.5079500000000001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926.98318306309454</v>
      </c>
      <c r="DN76">
        <v>27.173012939805311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4.6787639945570012</v>
      </c>
      <c r="L77">
        <v>578.49611153104149</v>
      </c>
      <c r="M77">
        <v>28.22903334456046</v>
      </c>
      <c r="N77">
        <v>0</v>
      </c>
      <c r="O77">
        <v>0</v>
      </c>
      <c r="P77">
        <v>31.75239520958084</v>
      </c>
      <c r="Q77">
        <v>3.0579524301964844</v>
      </c>
      <c r="R77">
        <v>13.008165124208473</v>
      </c>
      <c r="S77">
        <v>8.0977841095890408</v>
      </c>
      <c r="T77">
        <v>0</v>
      </c>
      <c r="U77">
        <v>64.243418423973353</v>
      </c>
      <c r="V77">
        <v>2.2436364626129826</v>
      </c>
      <c r="W77">
        <v>13.702403841756229</v>
      </c>
      <c r="X77">
        <v>30.168251811594207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2.9693200000000002</v>
      </c>
      <c r="AD77">
        <v>11.2122192</v>
      </c>
      <c r="AE77">
        <v>15.166195200000002</v>
      </c>
      <c r="AF77">
        <v>11.978999999999997</v>
      </c>
      <c r="AG77">
        <v>6.1272868799999998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0.59302999999999995</v>
      </c>
      <c r="AO77">
        <v>0.63139440000000002</v>
      </c>
      <c r="AP77">
        <v>2.0437381620824064</v>
      </c>
      <c r="AQ77">
        <v>19.098039999999994</v>
      </c>
      <c r="AR77">
        <v>3.3870000000000005</v>
      </c>
      <c r="AS77">
        <v>3.5079500000000001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924.35974846581189</v>
      </c>
      <c r="DN77">
        <v>27.08684753708792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4.6787639945570012</v>
      </c>
      <c r="L78">
        <v>578.49611153104149</v>
      </c>
      <c r="M78">
        <v>28.22903334456046</v>
      </c>
      <c r="N78">
        <v>0</v>
      </c>
      <c r="O78">
        <v>0</v>
      </c>
      <c r="P78">
        <v>31.75239520958084</v>
      </c>
      <c r="Q78">
        <v>3.0579524301964844</v>
      </c>
      <c r="R78">
        <v>13.008165124208473</v>
      </c>
      <c r="S78">
        <v>8.0977841095890408</v>
      </c>
      <c r="T78">
        <v>0</v>
      </c>
      <c r="U78">
        <v>64.243418423973353</v>
      </c>
      <c r="V78">
        <v>2.2436364626129826</v>
      </c>
      <c r="W78">
        <v>13.702403841756229</v>
      </c>
      <c r="X78">
        <v>30.168251811594207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2.9693200000000002</v>
      </c>
      <c r="AD78">
        <v>11.2122192</v>
      </c>
      <c r="AE78">
        <v>15.166195200000002</v>
      </c>
      <c r="AF78">
        <v>11.978999999999997</v>
      </c>
      <c r="AG78">
        <v>6.1272868799999998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0.59302999999999995</v>
      </c>
      <c r="AO78">
        <v>0.63139440000000002</v>
      </c>
      <c r="AP78">
        <v>2.0437381620824064</v>
      </c>
      <c r="AQ78">
        <v>19.098039999999994</v>
      </c>
      <c r="AR78">
        <v>3.3870000000000005</v>
      </c>
      <c r="AS78">
        <v>3.5079500000000001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924.35974846581189</v>
      </c>
      <c r="DN78">
        <v>27.08684753708792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4.6787639945570012</v>
      </c>
      <c r="L79">
        <v>578.49611153104149</v>
      </c>
      <c r="M79">
        <v>28.22903334456046</v>
      </c>
      <c r="N79">
        <v>0</v>
      </c>
      <c r="O79">
        <v>0</v>
      </c>
      <c r="P79">
        <v>31.75239520958084</v>
      </c>
      <c r="Q79">
        <v>3.0579524301964844</v>
      </c>
      <c r="R79">
        <v>13.008165124208473</v>
      </c>
      <c r="S79">
        <v>8.0977841095890408</v>
      </c>
      <c r="T79">
        <v>0</v>
      </c>
      <c r="U79">
        <v>64.243418423973353</v>
      </c>
      <c r="V79">
        <v>5.4419642750373693</v>
      </c>
      <c r="W79">
        <v>13.778020694412508</v>
      </c>
      <c r="X79">
        <v>30.168251811594207</v>
      </c>
      <c r="Y79">
        <v>0</v>
      </c>
      <c r="Z79">
        <v>6.0021000000000004</v>
      </c>
      <c r="AA79">
        <v>9.3058181391968837</v>
      </c>
      <c r="AB79">
        <v>12.122759999999998</v>
      </c>
      <c r="AC79">
        <v>2.9693200000000002</v>
      </c>
      <c r="AD79">
        <v>11.2122192</v>
      </c>
      <c r="AE79">
        <v>15.166195200000002</v>
      </c>
      <c r="AF79">
        <v>11.978999999999997</v>
      </c>
      <c r="AG79">
        <v>6.1272868799999998</v>
      </c>
      <c r="AH79">
        <v>43.058028000000007</v>
      </c>
      <c r="AI79">
        <v>5.0168663999999996</v>
      </c>
      <c r="AJ79">
        <v>0</v>
      </c>
      <c r="AK79">
        <v>8.0585100000000001</v>
      </c>
      <c r="AL79">
        <v>0</v>
      </c>
      <c r="AM79">
        <v>4.8491039999999996</v>
      </c>
      <c r="AN79">
        <v>0.59302999999999995</v>
      </c>
      <c r="AO79">
        <v>0.63139440000000002</v>
      </c>
      <c r="AP79">
        <v>2.0437381620824064</v>
      </c>
      <c r="AQ79">
        <v>19.098039999999994</v>
      </c>
      <c r="AR79">
        <v>3.3870000000000005</v>
      </c>
      <c r="AS79">
        <v>4.1269999999999998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916.5939041712395</v>
      </c>
      <c r="DN79">
        <v>30.10536715879109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4.6787639945570012</v>
      </c>
      <c r="L80">
        <v>578.49611153104149</v>
      </c>
      <c r="M80">
        <v>28.22903334456046</v>
      </c>
      <c r="N80">
        <v>0</v>
      </c>
      <c r="O80">
        <v>0</v>
      </c>
      <c r="P80">
        <v>31.75239520958084</v>
      </c>
      <c r="Q80">
        <v>3.0579524301964844</v>
      </c>
      <c r="R80">
        <v>13.008165124208473</v>
      </c>
      <c r="S80">
        <v>8.0977841095890408</v>
      </c>
      <c r="T80">
        <v>0</v>
      </c>
      <c r="U80">
        <v>64.243418423973353</v>
      </c>
      <c r="V80">
        <v>5.4419642750373693</v>
      </c>
      <c r="W80">
        <v>13.778020694412508</v>
      </c>
      <c r="X80">
        <v>30.168251811594207</v>
      </c>
      <c r="Y80">
        <v>0</v>
      </c>
      <c r="Z80">
        <v>6.0021000000000004</v>
      </c>
      <c r="AA80">
        <v>8.6272688998804465</v>
      </c>
      <c r="AB80">
        <v>12.122759999999998</v>
      </c>
      <c r="AC80">
        <v>5.9386400000000004</v>
      </c>
      <c r="AD80">
        <v>11.2122192</v>
      </c>
      <c r="AE80">
        <v>15.166195200000002</v>
      </c>
      <c r="AF80">
        <v>11.978999999999997</v>
      </c>
      <c r="AG80">
        <v>6.1272868799999998</v>
      </c>
      <c r="AH80">
        <v>43.058028000000007</v>
      </c>
      <c r="AI80">
        <v>1.1718</v>
      </c>
      <c r="AJ80">
        <v>0</v>
      </c>
      <c r="AK80">
        <v>8.0585100000000001</v>
      </c>
      <c r="AL80">
        <v>0</v>
      </c>
      <c r="AM80">
        <v>4.8491039999999996</v>
      </c>
      <c r="AN80">
        <v>0.59302999999999995</v>
      </c>
      <c r="AO80">
        <v>0.63139440000000002</v>
      </c>
      <c r="AP80">
        <v>2.0437381620824064</v>
      </c>
      <c r="AQ80">
        <v>19.098039999999994</v>
      </c>
      <c r="AR80">
        <v>3.3870000000000005</v>
      </c>
      <c r="AS80">
        <v>4.1269999999999998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915.0890504752291</v>
      </c>
      <c r="DN80">
        <v>30.055925215484756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4.6787639945570012</v>
      </c>
      <c r="L81">
        <v>578.49611153104149</v>
      </c>
      <c r="M81">
        <v>28.22903334456046</v>
      </c>
      <c r="N81">
        <v>0</v>
      </c>
      <c r="O81">
        <v>0</v>
      </c>
      <c r="P81">
        <v>31.75239520958084</v>
      </c>
      <c r="Q81">
        <v>3.0579524301964844</v>
      </c>
      <c r="R81">
        <v>13.008165124208473</v>
      </c>
      <c r="S81">
        <v>8.0977841095890408</v>
      </c>
      <c r="T81">
        <v>0</v>
      </c>
      <c r="U81">
        <v>64.243418423973353</v>
      </c>
      <c r="V81">
        <v>5.2696500857632937</v>
      </c>
      <c r="W81">
        <v>13.778020694412508</v>
      </c>
      <c r="X81">
        <v>30.170269929629242</v>
      </c>
      <c r="Y81">
        <v>0</v>
      </c>
      <c r="Z81">
        <v>2.0007000000000001</v>
      </c>
      <c r="AA81">
        <v>8.6175753393187833</v>
      </c>
      <c r="AB81">
        <v>12.122759999999998</v>
      </c>
      <c r="AC81">
        <v>5.9386400000000004</v>
      </c>
      <c r="AD81">
        <v>11.2122192</v>
      </c>
      <c r="AE81">
        <v>15.166195200000002</v>
      </c>
      <c r="AF81">
        <v>11.978999999999997</v>
      </c>
      <c r="AG81">
        <v>6.1272868799999998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0.59302999999999995</v>
      </c>
      <c r="AO81">
        <v>0.63139440000000002</v>
      </c>
      <c r="AP81">
        <v>2.0437381620824064</v>
      </c>
      <c r="AQ81">
        <v>19.098039999999994</v>
      </c>
      <c r="AR81">
        <v>4.0644000000000009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910.96152759970391</v>
      </c>
      <c r="DN81">
        <v>29.920358459209545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4.6787639945570012</v>
      </c>
      <c r="L82">
        <v>578.49611153104149</v>
      </c>
      <c r="M82">
        <v>28.22903334456046</v>
      </c>
      <c r="N82">
        <v>0</v>
      </c>
      <c r="O82">
        <v>0</v>
      </c>
      <c r="P82">
        <v>31.75239520958084</v>
      </c>
      <c r="Q82">
        <v>3.0579524301964844</v>
      </c>
      <c r="R82">
        <v>13.008165124208473</v>
      </c>
      <c r="S82">
        <v>8.0977841095890408</v>
      </c>
      <c r="T82">
        <v>0</v>
      </c>
      <c r="U82">
        <v>64.243418423973353</v>
      </c>
      <c r="V82">
        <v>5.2696500857632937</v>
      </c>
      <c r="W82">
        <v>13.778020694412508</v>
      </c>
      <c r="X82">
        <v>30.170269929629242</v>
      </c>
      <c r="Y82">
        <v>0</v>
      </c>
      <c r="Z82">
        <v>2.0007000000000001</v>
      </c>
      <c r="AA82">
        <v>8.6195140514311159</v>
      </c>
      <c r="AB82">
        <v>12.122759999999998</v>
      </c>
      <c r="AC82">
        <v>5.9386400000000004</v>
      </c>
      <c r="AD82">
        <v>11.2122192</v>
      </c>
      <c r="AE82">
        <v>15.166195200000002</v>
      </c>
      <c r="AF82">
        <v>11.978999999999997</v>
      </c>
      <c r="AG82">
        <v>6.1272868799999998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0.59302999999999995</v>
      </c>
      <c r="AO82">
        <v>0.63139440000000002</v>
      </c>
      <c r="AP82">
        <v>2.0437381620824064</v>
      </c>
      <c r="AQ82">
        <v>19.098039999999994</v>
      </c>
      <c r="AR82">
        <v>15.749550000000003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922.27696665533244</v>
      </c>
      <c r="DN82">
        <v>30.292008115693324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4.6787639945570012</v>
      </c>
      <c r="L83">
        <v>578.49611153104149</v>
      </c>
      <c r="M83">
        <v>28.22903334456046</v>
      </c>
      <c r="N83">
        <v>0</v>
      </c>
      <c r="O83">
        <v>0</v>
      </c>
      <c r="P83">
        <v>31.75239520958084</v>
      </c>
      <c r="Q83">
        <v>3.0579524301964844</v>
      </c>
      <c r="R83">
        <v>13.008165124208473</v>
      </c>
      <c r="S83">
        <v>8.0977841095890408</v>
      </c>
      <c r="T83">
        <v>0</v>
      </c>
      <c r="U83">
        <v>64.243418423973353</v>
      </c>
      <c r="V83">
        <v>5.2696500857632937</v>
      </c>
      <c r="W83">
        <v>13.778020694412508</v>
      </c>
      <c r="X83">
        <v>30.170269929629242</v>
      </c>
      <c r="Y83">
        <v>0</v>
      </c>
      <c r="Z83">
        <v>2.0007000000000001</v>
      </c>
      <c r="AA83">
        <v>8.6195140514311159</v>
      </c>
      <c r="AB83">
        <v>12.122759999999998</v>
      </c>
      <c r="AC83">
        <v>5.9386400000000004</v>
      </c>
      <c r="AD83">
        <v>11.2122192</v>
      </c>
      <c r="AE83">
        <v>15.166195200000002</v>
      </c>
      <c r="AF83">
        <v>11.978999999999997</v>
      </c>
      <c r="AG83">
        <v>6.1272868799999998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0.59302999999999995</v>
      </c>
      <c r="AO83">
        <v>0.63139440000000002</v>
      </c>
      <c r="AP83">
        <v>2.0437381620824064</v>
      </c>
      <c r="AQ83">
        <v>19.098039999999994</v>
      </c>
      <c r="AR83">
        <v>15.749550000000003</v>
      </c>
      <c r="AS83">
        <v>6.8095500000000007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924.47463557259368</v>
      </c>
      <c r="DN83">
        <v>30.364189198431951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4.6787639945570012</v>
      </c>
      <c r="L84">
        <v>578.49611153104149</v>
      </c>
      <c r="M84">
        <v>28.22903334456046</v>
      </c>
      <c r="N84">
        <v>0</v>
      </c>
      <c r="O84">
        <v>0</v>
      </c>
      <c r="P84">
        <v>31.75239520958084</v>
      </c>
      <c r="Q84">
        <v>3.0579524301964844</v>
      </c>
      <c r="R84">
        <v>13.008165124208473</v>
      </c>
      <c r="S84">
        <v>8.0977841095890408</v>
      </c>
      <c r="T84">
        <v>0</v>
      </c>
      <c r="U84">
        <v>64.243418423973353</v>
      </c>
      <c r="V84">
        <v>5.2696500857632937</v>
      </c>
      <c r="W84">
        <v>13.778020694412508</v>
      </c>
      <c r="X84">
        <v>30.170269929629242</v>
      </c>
      <c r="Y84">
        <v>0</v>
      </c>
      <c r="Z84">
        <v>0</v>
      </c>
      <c r="AA84">
        <v>8.6195140514311159</v>
      </c>
      <c r="AB84">
        <v>8.0573000000000015</v>
      </c>
      <c r="AC84">
        <v>0</v>
      </c>
      <c r="AD84">
        <v>8.3897099999999991</v>
      </c>
      <c r="AE84">
        <v>15.166195200000002</v>
      </c>
      <c r="AF84">
        <v>8.1674999999999986</v>
      </c>
      <c r="AG84">
        <v>6.1272868799999998</v>
      </c>
      <c r="AH84">
        <v>27.775624000000004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0.59302999999999995</v>
      </c>
      <c r="AO84">
        <v>0.63139440000000002</v>
      </c>
      <c r="AP84">
        <v>2.0437381620824064</v>
      </c>
      <c r="AQ84">
        <v>19.098039999999994</v>
      </c>
      <c r="AR84">
        <v>3.3870000000000005</v>
      </c>
      <c r="AS84">
        <v>6.8095500000000007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879.6626962696489</v>
      </c>
      <c r="DN84">
        <v>28.892365301376703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4.6787639945570012</v>
      </c>
      <c r="L85">
        <v>578.49611153104149</v>
      </c>
      <c r="M85">
        <v>28.22903334456046</v>
      </c>
      <c r="N85">
        <v>0</v>
      </c>
      <c r="O85">
        <v>0</v>
      </c>
      <c r="P85">
        <v>31.75239520958084</v>
      </c>
      <c r="Q85">
        <v>3.0579524301964844</v>
      </c>
      <c r="R85">
        <v>13.008165124208473</v>
      </c>
      <c r="S85">
        <v>8.0977841095890408</v>
      </c>
      <c r="T85">
        <v>0</v>
      </c>
      <c r="U85">
        <v>64.243418423973353</v>
      </c>
      <c r="V85">
        <v>5.2696500857632937</v>
      </c>
      <c r="W85">
        <v>13.778020694412508</v>
      </c>
      <c r="X85">
        <v>30.170269929629242</v>
      </c>
      <c r="Y85">
        <v>0</v>
      </c>
      <c r="Z85">
        <v>0</v>
      </c>
      <c r="AA85">
        <v>4.2894005485360642</v>
      </c>
      <c r="AB85">
        <v>3.6810000000000005</v>
      </c>
      <c r="AC85">
        <v>0</v>
      </c>
      <c r="AD85">
        <v>5.59314</v>
      </c>
      <c r="AE85">
        <v>10.110796800000001</v>
      </c>
      <c r="AF85">
        <v>5.4449999999999985</v>
      </c>
      <c r="AG85">
        <v>6.1272868799999998</v>
      </c>
      <c r="AH85">
        <v>23.243200000000005</v>
      </c>
      <c r="AI85">
        <v>0</v>
      </c>
      <c r="AJ85">
        <v>0</v>
      </c>
      <c r="AK85">
        <v>8.0585100000000001</v>
      </c>
      <c r="AL85">
        <v>0</v>
      </c>
      <c r="AM85">
        <v>3.2392799999999995</v>
      </c>
      <c r="AN85">
        <v>0.59302999999999995</v>
      </c>
      <c r="AO85">
        <v>0.81179280000000009</v>
      </c>
      <c r="AP85">
        <v>2.0437381620824064</v>
      </c>
      <c r="AQ85">
        <v>19.098039999999994</v>
      </c>
      <c r="AR85">
        <v>2.7096000000000005</v>
      </c>
      <c r="AS85">
        <v>6.8095500000000007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854.56692278552407</v>
      </c>
      <c r="DN85">
        <v>28.06800728260653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4.6787639945570012</v>
      </c>
      <c r="L86">
        <v>578.49611153104149</v>
      </c>
      <c r="M86">
        <v>28.22903334456046</v>
      </c>
      <c r="N86">
        <v>0</v>
      </c>
      <c r="O86">
        <v>0</v>
      </c>
      <c r="P86">
        <v>31.75239520958084</v>
      </c>
      <c r="Q86">
        <v>3.0579524301964844</v>
      </c>
      <c r="R86">
        <v>13.008165124208473</v>
      </c>
      <c r="S86">
        <v>8.0977841095890408</v>
      </c>
      <c r="T86">
        <v>0</v>
      </c>
      <c r="U86">
        <v>64.243418423973353</v>
      </c>
      <c r="V86">
        <v>5.2696500857632937</v>
      </c>
      <c r="W86">
        <v>13.778020694412508</v>
      </c>
      <c r="X86">
        <v>30.170269929629242</v>
      </c>
      <c r="Y86">
        <v>0</v>
      </c>
      <c r="Z86">
        <v>0</v>
      </c>
      <c r="AA86">
        <v>0</v>
      </c>
      <c r="AB86">
        <v>3.6810000000000005</v>
      </c>
      <c r="AC86">
        <v>0</v>
      </c>
      <c r="AD86">
        <v>2.79657</v>
      </c>
      <c r="AE86">
        <v>10.110796800000001</v>
      </c>
      <c r="AF86">
        <v>5.4449999999999985</v>
      </c>
      <c r="AG86">
        <v>6.1272868799999998</v>
      </c>
      <c r="AH86">
        <v>17.432400000000001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0.59302999999999995</v>
      </c>
      <c r="AO86">
        <v>0.81179280000000009</v>
      </c>
      <c r="AP86">
        <v>2.0437381620824064</v>
      </c>
      <c r="AQ86">
        <v>19.098039999999994</v>
      </c>
      <c r="AR86">
        <v>2.7096000000000005</v>
      </c>
      <c r="AS86">
        <v>6.8095500000000007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842.08036682405009</v>
      </c>
      <c r="DN86">
        <v>27.657792695544536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4.6787639945570012</v>
      </c>
      <c r="L87">
        <v>578.49611153104149</v>
      </c>
      <c r="M87">
        <v>28.22903334456046</v>
      </c>
      <c r="N87">
        <v>0</v>
      </c>
      <c r="O87">
        <v>0</v>
      </c>
      <c r="P87">
        <v>31.75239520958084</v>
      </c>
      <c r="Q87">
        <v>3.0579524301964844</v>
      </c>
      <c r="R87">
        <v>13.008165124208473</v>
      </c>
      <c r="S87">
        <v>8.0977841095890408</v>
      </c>
      <c r="T87">
        <v>0</v>
      </c>
      <c r="U87">
        <v>64.243418423973353</v>
      </c>
      <c r="V87">
        <v>5.2696500857632937</v>
      </c>
      <c r="W87">
        <v>13.778020694412508</v>
      </c>
      <c r="X87">
        <v>30.170269929629242</v>
      </c>
      <c r="Y87">
        <v>0</v>
      </c>
      <c r="Z87">
        <v>0</v>
      </c>
      <c r="AA87">
        <v>0</v>
      </c>
      <c r="AB87">
        <v>3.6810000000000005</v>
      </c>
      <c r="AC87">
        <v>0</v>
      </c>
      <c r="AD87">
        <v>0.40529999999999988</v>
      </c>
      <c r="AE87">
        <v>10.110796800000001</v>
      </c>
      <c r="AF87">
        <v>5.4449999999999985</v>
      </c>
      <c r="AG87">
        <v>6.1272868799999998</v>
      </c>
      <c r="AH87">
        <v>11.621600000000003</v>
      </c>
      <c r="AI87">
        <v>0</v>
      </c>
      <c r="AJ87">
        <v>0</v>
      </c>
      <c r="AK87">
        <v>8.0585100000000001</v>
      </c>
      <c r="AL87">
        <v>0</v>
      </c>
      <c r="AM87">
        <v>1.6196399999999997</v>
      </c>
      <c r="AN87">
        <v>0.59302999999999995</v>
      </c>
      <c r="AO87">
        <v>0.81179280000000009</v>
      </c>
      <c r="AP87">
        <v>1.7686195633405439</v>
      </c>
      <c r="AQ87">
        <v>19.098039999999994</v>
      </c>
      <c r="AR87">
        <v>2.7096000000000005</v>
      </c>
      <c r="AS87">
        <v>6.8095500000000007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832.30463349716649</v>
      </c>
      <c r="DN87">
        <v>27.336697423686381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4.6787639945570012</v>
      </c>
      <c r="L88">
        <v>510.00970811412418</v>
      </c>
      <c r="M88">
        <v>28.22903334456046</v>
      </c>
      <c r="N88">
        <v>0</v>
      </c>
      <c r="O88">
        <v>0</v>
      </c>
      <c r="P88">
        <v>31.75239520958084</v>
      </c>
      <c r="Q88">
        <v>3.0579524301964844</v>
      </c>
      <c r="R88">
        <v>13.008165124208473</v>
      </c>
      <c r="S88">
        <v>8.0977841095890408</v>
      </c>
      <c r="T88">
        <v>0</v>
      </c>
      <c r="U88">
        <v>64.243418423973353</v>
      </c>
      <c r="V88">
        <v>5.2696500857632937</v>
      </c>
      <c r="W88">
        <v>13.778020694412508</v>
      </c>
      <c r="X88">
        <v>30.170269929629242</v>
      </c>
      <c r="Y88">
        <v>0</v>
      </c>
      <c r="Z88">
        <v>0</v>
      </c>
      <c r="AA88">
        <v>0</v>
      </c>
      <c r="AB88">
        <v>3.6810000000000005</v>
      </c>
      <c r="AC88">
        <v>0</v>
      </c>
      <c r="AD88">
        <v>0.40529999999999988</v>
      </c>
      <c r="AE88">
        <v>10.110796800000001</v>
      </c>
      <c r="AF88">
        <v>2.7224999999999993</v>
      </c>
      <c r="AG88">
        <v>6.1272868799999998</v>
      </c>
      <c r="AH88">
        <v>6.3918800000000013</v>
      </c>
      <c r="AI88">
        <v>0</v>
      </c>
      <c r="AJ88">
        <v>0</v>
      </c>
      <c r="AK88">
        <v>8.0585100000000001</v>
      </c>
      <c r="AL88">
        <v>0</v>
      </c>
      <c r="AM88">
        <v>1.5542</v>
      </c>
      <c r="AN88">
        <v>0.59302999999999995</v>
      </c>
      <c r="AO88">
        <v>0.81179280000000009</v>
      </c>
      <c r="AP88">
        <v>1.7686195633405439</v>
      </c>
      <c r="AQ88">
        <v>19.098039999999994</v>
      </c>
      <c r="AR88">
        <v>2.7096000000000005</v>
      </c>
      <c r="AS88">
        <v>6.8095500000000007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758.2333992012251</v>
      </c>
      <c r="DN88">
        <v>24.903868302710276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4.6787639945570012</v>
      </c>
      <c r="L89">
        <v>510.00970811412418</v>
      </c>
      <c r="M89">
        <v>28.22903334456046</v>
      </c>
      <c r="N89">
        <v>0</v>
      </c>
      <c r="O89">
        <v>0</v>
      </c>
      <c r="P89">
        <v>31.75239520958084</v>
      </c>
      <c r="Q89">
        <v>3.0579524301964844</v>
      </c>
      <c r="R89">
        <v>13.008165124208473</v>
      </c>
      <c r="S89">
        <v>8.0977841095890408</v>
      </c>
      <c r="T89">
        <v>0</v>
      </c>
      <c r="U89">
        <v>64.243418423973353</v>
      </c>
      <c r="V89">
        <v>5.2696500857632937</v>
      </c>
      <c r="W89">
        <v>13.778020694412508</v>
      </c>
      <c r="X89">
        <v>30.170269929629242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0.40529999999999988</v>
      </c>
      <c r="AE89">
        <v>10.110796800000001</v>
      </c>
      <c r="AF89">
        <v>2.7224999999999993</v>
      </c>
      <c r="AG89">
        <v>6.1272868799999998</v>
      </c>
      <c r="AH89">
        <v>6.3918800000000013</v>
      </c>
      <c r="AI89">
        <v>0</v>
      </c>
      <c r="AJ89">
        <v>0</v>
      </c>
      <c r="AK89">
        <v>8.0585100000000001</v>
      </c>
      <c r="AL89">
        <v>0</v>
      </c>
      <c r="AM89">
        <v>1.4723999999999997</v>
      </c>
      <c r="AN89">
        <v>0.59302999999999995</v>
      </c>
      <c r="AO89">
        <v>0.81179280000000009</v>
      </c>
      <c r="AP89">
        <v>1.7686195633405439</v>
      </c>
      <c r="AQ89">
        <v>18.421489999999999</v>
      </c>
      <c r="AR89">
        <v>15.749550000000003</v>
      </c>
      <c r="AS89">
        <v>6.8095500000000007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766.56050034213354</v>
      </c>
      <c r="DN89">
        <v>25.177367161801694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4.6787639945570012</v>
      </c>
      <c r="L90">
        <v>510.00970811412418</v>
      </c>
      <c r="M90">
        <v>28.22903334456046</v>
      </c>
      <c r="N90">
        <v>0</v>
      </c>
      <c r="O90">
        <v>0</v>
      </c>
      <c r="P90">
        <v>31.75239520958084</v>
      </c>
      <c r="Q90">
        <v>3.0579524301964844</v>
      </c>
      <c r="R90">
        <v>13.008165124208473</v>
      </c>
      <c r="S90">
        <v>8.0977841095890408</v>
      </c>
      <c r="T90">
        <v>0</v>
      </c>
      <c r="U90">
        <v>64.243418423973353</v>
      </c>
      <c r="V90">
        <v>5.2696500857632937</v>
      </c>
      <c r="W90">
        <v>13.778020694412508</v>
      </c>
      <c r="X90">
        <v>30.170269929629242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0.40529999999999988</v>
      </c>
      <c r="AE90">
        <v>10.110796800000001</v>
      </c>
      <c r="AF90">
        <v>2.7224999999999993</v>
      </c>
      <c r="AG90">
        <v>6.1272868799999998</v>
      </c>
      <c r="AH90">
        <v>6.3918800000000013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0.59302999999999995</v>
      </c>
      <c r="AO90">
        <v>0.81179280000000009</v>
      </c>
      <c r="AP90">
        <v>1.7686195633405439</v>
      </c>
      <c r="AQ90">
        <v>14.3042</v>
      </c>
      <c r="AR90">
        <v>15.749550000000003</v>
      </c>
      <c r="AS90">
        <v>6.8095500000000007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761.14856247186083</v>
      </c>
      <c r="DN90">
        <v>24.999615032074502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4.6787639945570012</v>
      </c>
      <c r="L91">
        <v>578.49611153104149</v>
      </c>
      <c r="M91">
        <v>28.22903334456046</v>
      </c>
      <c r="N91">
        <v>0</v>
      </c>
      <c r="O91">
        <v>0</v>
      </c>
      <c r="P91">
        <v>31.75239520958084</v>
      </c>
      <c r="Q91">
        <v>3.0579524301964844</v>
      </c>
      <c r="R91">
        <v>13.008165124208473</v>
      </c>
      <c r="S91">
        <v>8.0977841095890408</v>
      </c>
      <c r="T91">
        <v>0</v>
      </c>
      <c r="U91">
        <v>64.243418423973353</v>
      </c>
      <c r="V91">
        <v>5.2696500857632937</v>
      </c>
      <c r="W91">
        <v>13.778020694412508</v>
      </c>
      <c r="X91">
        <v>30.170269929629242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0.40529999999999988</v>
      </c>
      <c r="AE91">
        <v>10.110796800000001</v>
      </c>
      <c r="AF91">
        <v>2.7224999999999993</v>
      </c>
      <c r="AG91">
        <v>6.1272868799999998</v>
      </c>
      <c r="AH91">
        <v>6.3918800000000013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0.59302999999999995</v>
      </c>
      <c r="AO91">
        <v>0.81179280000000009</v>
      </c>
      <c r="AP91">
        <v>1.6507115924511742</v>
      </c>
      <c r="AQ91">
        <v>14.3042</v>
      </c>
      <c r="AR91">
        <v>4.0644000000000009</v>
      </c>
      <c r="AS91">
        <v>4.1269999999999998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813.43213955453041</v>
      </c>
      <c r="DN91">
        <v>26.716833395433007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4.6787639945570012</v>
      </c>
      <c r="L92">
        <v>578.49611153104149</v>
      </c>
      <c r="M92">
        <v>28.22903334456046</v>
      </c>
      <c r="N92">
        <v>0</v>
      </c>
      <c r="O92">
        <v>0</v>
      </c>
      <c r="P92">
        <v>31.75239520958084</v>
      </c>
      <c r="Q92">
        <v>3.0579524301964844</v>
      </c>
      <c r="R92">
        <v>13.008165124208473</v>
      </c>
      <c r="S92">
        <v>8.0977841095890408</v>
      </c>
      <c r="T92">
        <v>0</v>
      </c>
      <c r="U92">
        <v>64.243418423973353</v>
      </c>
      <c r="V92">
        <v>5.2696500857632937</v>
      </c>
      <c r="W92">
        <v>13.778020694412508</v>
      </c>
      <c r="X92">
        <v>30.170269929629242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0.40529999999999988</v>
      </c>
      <c r="AE92">
        <v>10.110796800000001</v>
      </c>
      <c r="AF92">
        <v>2.7224999999999993</v>
      </c>
      <c r="AG92">
        <v>6.1272868799999998</v>
      </c>
      <c r="AH92">
        <v>6.3918800000000013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0.59302999999999995</v>
      </c>
      <c r="AO92">
        <v>0.81179280000000009</v>
      </c>
      <c r="AP92">
        <v>1.6507115924511742</v>
      </c>
      <c r="AQ92">
        <v>14.3042</v>
      </c>
      <c r="AR92">
        <v>3.3870000000000005</v>
      </c>
      <c r="AS92">
        <v>4.1269999999999998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812.77628075181315</v>
      </c>
      <c r="DN92">
        <v>26.695292198150398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4.6787639945570012</v>
      </c>
      <c r="L93">
        <v>510.00970811412418</v>
      </c>
      <c r="M93">
        <v>28.22903334456046</v>
      </c>
      <c r="N93">
        <v>0</v>
      </c>
      <c r="O93">
        <v>0</v>
      </c>
      <c r="P93">
        <v>31.75239520958084</v>
      </c>
      <c r="Q93">
        <v>3.0579524301964844</v>
      </c>
      <c r="R93">
        <v>13.008165124208473</v>
      </c>
      <c r="S93">
        <v>8.0977841095890408</v>
      </c>
      <c r="T93">
        <v>0</v>
      </c>
      <c r="U93">
        <v>64.243418423973353</v>
      </c>
      <c r="V93">
        <v>5.2696500857632937</v>
      </c>
      <c r="W93">
        <v>13.778020694412508</v>
      </c>
      <c r="X93">
        <v>30.170269929629242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0.40529999999999988</v>
      </c>
      <c r="AE93">
        <v>10.110796800000001</v>
      </c>
      <c r="AF93">
        <v>2.7224999999999993</v>
      </c>
      <c r="AG93">
        <v>6.1272868799999998</v>
      </c>
      <c r="AH93">
        <v>6.3918800000000013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0.59302999999999995</v>
      </c>
      <c r="AO93">
        <v>0.81179280000000009</v>
      </c>
      <c r="AP93">
        <v>1.6507115924511742</v>
      </c>
      <c r="AQ93">
        <v>10.4382</v>
      </c>
      <c r="AR93">
        <v>2.7096000000000005</v>
      </c>
      <c r="AS93">
        <v>3.0952500000000001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741.06988479250538</v>
      </c>
      <c r="DN93">
        <v>24.340134740540712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4.6787639945570012</v>
      </c>
      <c r="L94">
        <v>510.00970811412418</v>
      </c>
      <c r="M94">
        <v>28.22903334456046</v>
      </c>
      <c r="N94">
        <v>0</v>
      </c>
      <c r="O94">
        <v>0</v>
      </c>
      <c r="P94">
        <v>31.75239520958084</v>
      </c>
      <c r="Q94">
        <v>3.0579524301964844</v>
      </c>
      <c r="R94">
        <v>13.008165124208473</v>
      </c>
      <c r="S94">
        <v>8.0977841095890408</v>
      </c>
      <c r="T94">
        <v>0</v>
      </c>
      <c r="U94">
        <v>64.243418423973353</v>
      </c>
      <c r="V94">
        <v>5.2696500857632937</v>
      </c>
      <c r="W94">
        <v>13.778020694412508</v>
      </c>
      <c r="X94">
        <v>30.170269929629242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0.40529999999999988</v>
      </c>
      <c r="AE94">
        <v>10.110796800000001</v>
      </c>
      <c r="AF94">
        <v>2.7224999999999993</v>
      </c>
      <c r="AG94">
        <v>6.1272868799999998</v>
      </c>
      <c r="AH94">
        <v>6.3918800000000013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0.59302999999999995</v>
      </c>
      <c r="AO94">
        <v>0.81179280000000009</v>
      </c>
      <c r="AP94">
        <v>1.6507115924511742</v>
      </c>
      <c r="AQ94">
        <v>9.5490199999999987</v>
      </c>
      <c r="AR94">
        <v>2.7096000000000005</v>
      </c>
      <c r="AS94">
        <v>3.0952500000000001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740.20898059377521</v>
      </c>
      <c r="DN94">
        <v>24.31185893927087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4.6787639945570012</v>
      </c>
      <c r="L95">
        <v>439.99974432046236</v>
      </c>
      <c r="M95">
        <v>28.22903334456046</v>
      </c>
      <c r="N95">
        <v>0</v>
      </c>
      <c r="O95">
        <v>0</v>
      </c>
      <c r="P95">
        <v>31.75239520958084</v>
      </c>
      <c r="Q95">
        <v>3.0579524301964844</v>
      </c>
      <c r="R95">
        <v>13.008165124208473</v>
      </c>
      <c r="S95">
        <v>8.0977841095890408</v>
      </c>
      <c r="T95">
        <v>0</v>
      </c>
      <c r="U95">
        <v>64.243418423973353</v>
      </c>
      <c r="V95">
        <v>5.2696500857632937</v>
      </c>
      <c r="W95">
        <v>13.778020694412508</v>
      </c>
      <c r="X95">
        <v>30.170269929629242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10.110796800000001</v>
      </c>
      <c r="AF95">
        <v>2.7224999999999993</v>
      </c>
      <c r="AG95">
        <v>6.1272868799999998</v>
      </c>
      <c r="AH95">
        <v>6.3918800000000013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0.59302999999999995</v>
      </c>
      <c r="AO95">
        <v>0.81179280000000009</v>
      </c>
      <c r="AP95">
        <v>1.6507115924511742</v>
      </c>
      <c r="AQ95">
        <v>9.5490199999999987</v>
      </c>
      <c r="AR95">
        <v>2.7096000000000005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672.42533364562269</v>
      </c>
      <c r="DN95">
        <v>22.085542093761681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4.6787639945570012</v>
      </c>
      <c r="L96">
        <v>439.99974432046236</v>
      </c>
      <c r="M96">
        <v>28.22903334456046</v>
      </c>
      <c r="N96">
        <v>0</v>
      </c>
      <c r="O96">
        <v>0</v>
      </c>
      <c r="P96">
        <v>31.75239520958084</v>
      </c>
      <c r="Q96">
        <v>3.0579524301964844</v>
      </c>
      <c r="R96">
        <v>13.008165124208473</v>
      </c>
      <c r="S96">
        <v>8.0977841095890408</v>
      </c>
      <c r="T96">
        <v>0</v>
      </c>
      <c r="U96">
        <v>64.243418423973353</v>
      </c>
      <c r="V96">
        <v>5.2696500857632937</v>
      </c>
      <c r="W96">
        <v>13.778020694412508</v>
      </c>
      <c r="X96">
        <v>30.170269929629242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10.110796800000001</v>
      </c>
      <c r="AF96">
        <v>2.7224999999999993</v>
      </c>
      <c r="AG96">
        <v>6.1272868799999998</v>
      </c>
      <c r="AH96">
        <v>6.3918800000000013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0.59302999999999995</v>
      </c>
      <c r="AO96">
        <v>0.81179280000000009</v>
      </c>
      <c r="AP96">
        <v>1.6507115924511742</v>
      </c>
      <c r="AQ96">
        <v>9.5490199999999987</v>
      </c>
      <c r="AR96">
        <v>2.7096000000000005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672.42533364562269</v>
      </c>
      <c r="DN96">
        <v>22.085542093761681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4.6787639945570012</v>
      </c>
      <c r="L97">
        <v>439.99974432046236</v>
      </c>
      <c r="M97">
        <v>28.22903334456046</v>
      </c>
      <c r="N97">
        <v>0</v>
      </c>
      <c r="O97">
        <v>0</v>
      </c>
      <c r="P97">
        <v>31.75239520958084</v>
      </c>
      <c r="Q97">
        <v>3.0579524301964844</v>
      </c>
      <c r="R97">
        <v>13.008165124208473</v>
      </c>
      <c r="S97">
        <v>8.0977841095890408</v>
      </c>
      <c r="T97">
        <v>0</v>
      </c>
      <c r="U97">
        <v>64.243418423973353</v>
      </c>
      <c r="V97">
        <v>5.2696500857632937</v>
      </c>
      <c r="W97">
        <v>13.778020694412508</v>
      </c>
      <c r="X97">
        <v>30.170269929629242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10.110796800000001</v>
      </c>
      <c r="AF97">
        <v>2.7224999999999993</v>
      </c>
      <c r="AG97">
        <v>6.1272868799999998</v>
      </c>
      <c r="AH97">
        <v>6.3918800000000013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0.59302999999999995</v>
      </c>
      <c r="AO97">
        <v>0.81179280000000009</v>
      </c>
      <c r="AP97">
        <v>1.5721062785249278</v>
      </c>
      <c r="AQ97">
        <v>9.5490199999999987</v>
      </c>
      <c r="AR97">
        <v>6.0966000000000022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675.62852594711387</v>
      </c>
      <c r="DN97">
        <v>22.190744478344136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4.6787639945570012</v>
      </c>
      <c r="L98">
        <v>370.00022409003276</v>
      </c>
      <c r="M98">
        <v>28.22903334456046</v>
      </c>
      <c r="N98">
        <v>0</v>
      </c>
      <c r="O98">
        <v>0</v>
      </c>
      <c r="P98">
        <v>31.75239520958084</v>
      </c>
      <c r="Q98">
        <v>3.0579524301964844</v>
      </c>
      <c r="R98">
        <v>13.008165124208473</v>
      </c>
      <c r="S98">
        <v>8.0977841095890408</v>
      </c>
      <c r="T98">
        <v>0</v>
      </c>
      <c r="U98">
        <v>64.243418423973353</v>
      </c>
      <c r="V98">
        <v>5.2696500857632937</v>
      </c>
      <c r="W98">
        <v>13.778020694412508</v>
      </c>
      <c r="X98">
        <v>30.170269929629242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10.110796800000001</v>
      </c>
      <c r="AF98">
        <v>2.7224999999999993</v>
      </c>
      <c r="AG98">
        <v>6.1272868799999998</v>
      </c>
      <c r="AH98">
        <v>6.3918800000000013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0.59302999999999995</v>
      </c>
      <c r="AO98">
        <v>0.81179280000000009</v>
      </c>
      <c r="AP98">
        <v>1.5721062785249278</v>
      </c>
      <c r="AQ98">
        <v>9.5490199999999987</v>
      </c>
      <c r="AR98">
        <v>6.7740000000000009</v>
      </c>
      <c r="AS98">
        <v>3.0952500000000001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608.51084925861903</v>
      </c>
      <c r="DN98">
        <v>19.986300936409425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0.11226747821810383</v>
      </c>
      <c r="L99">
        <f t="shared" si="2"/>
        <v>11.557943144372832</v>
      </c>
      <c r="M99">
        <f t="shared" si="2"/>
        <v>0.67670081270902449</v>
      </c>
      <c r="N99">
        <f t="shared" si="2"/>
        <v>0</v>
      </c>
      <c r="O99">
        <f t="shared" si="2"/>
        <v>0</v>
      </c>
      <c r="P99">
        <f t="shared" si="2"/>
        <v>0.76205748502993897</v>
      </c>
      <c r="Q99">
        <f t="shared" si="2"/>
        <v>3.5169739853469793E-2</v>
      </c>
      <c r="R99">
        <f t="shared" si="2"/>
        <v>0.31210374142280167</v>
      </c>
      <c r="S99">
        <f t="shared" si="2"/>
        <v>9.3122625905718875E-2</v>
      </c>
      <c r="T99">
        <f t="shared" si="2"/>
        <v>0</v>
      </c>
      <c r="U99">
        <f t="shared" si="2"/>
        <v>1.5418420421753622</v>
      </c>
      <c r="V99">
        <f t="shared" si="2"/>
        <v>0.11640969290384352</v>
      </c>
      <c r="W99">
        <f t="shared" si="2"/>
        <v>0.30352300387063469</v>
      </c>
      <c r="X99">
        <f t="shared" si="2"/>
        <v>0.72407638772092686</v>
      </c>
      <c r="Y99">
        <f t="shared" si="2"/>
        <v>0</v>
      </c>
      <c r="Z99">
        <f t="shared" si="2"/>
        <v>2.0344500000000001E-2</v>
      </c>
      <c r="AA99">
        <f t="shared" si="2"/>
        <v>4.8472164910569854E-2</v>
      </c>
      <c r="AB99">
        <f t="shared" si="2"/>
        <v>7.2773369999999976E-2</v>
      </c>
      <c r="AC99">
        <f t="shared" si="2"/>
        <v>1.9309566038636733E-2</v>
      </c>
      <c r="AD99">
        <f t="shared" si="2"/>
        <v>5.5330340100000028E-2</v>
      </c>
      <c r="AE99">
        <f t="shared" si="2"/>
        <v>0.19842438719999989</v>
      </c>
      <c r="AF99">
        <f t="shared" si="2"/>
        <v>0.10263824999999999</v>
      </c>
      <c r="AG99">
        <f t="shared" si="2"/>
        <v>0.14705488511999992</v>
      </c>
      <c r="AH99">
        <f t="shared" si="2"/>
        <v>0.31668859999999988</v>
      </c>
      <c r="AI99">
        <f t="shared" si="2"/>
        <v>2.6646731999999996E-2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2.8619979499999986E-2</v>
      </c>
      <c r="AN99">
        <f t="shared" si="2"/>
        <v>1.4232719999999982E-2</v>
      </c>
      <c r="AO99">
        <f t="shared" si="2"/>
        <v>1.5018166799999993E-2</v>
      </c>
      <c r="AP99">
        <f t="shared" si="2"/>
        <v>4.7045280384858487E-2</v>
      </c>
      <c r="AQ99">
        <f t="shared" si="2"/>
        <v>0.20209514999999995</v>
      </c>
      <c r="AR99">
        <f t="shared" si="2"/>
        <v>0.12718185000000012</v>
      </c>
      <c r="AS99">
        <f t="shared" si="2"/>
        <v>0.10500449876252602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17.441547677213322</v>
      </c>
      <c r="DN99">
        <f t="shared" si="3"/>
        <v>0.53395315778592023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28.08</v>
      </c>
      <c r="DN3">
        <v>0.92000000000000171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26.14</v>
      </c>
      <c r="DN4">
        <v>0.85999999999999943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24.2</v>
      </c>
      <c r="DN5">
        <v>0.80000000000000071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23.24</v>
      </c>
      <c r="DN6">
        <v>0.76000000000000156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23.000000000000004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22.27</v>
      </c>
      <c r="DN7">
        <v>0.73000000000000398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21.3</v>
      </c>
      <c r="DN8">
        <v>0.69999999999999929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21.3</v>
      </c>
      <c r="DN9">
        <v>0.69999999999999929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20.329999999999998</v>
      </c>
      <c r="DN10">
        <v>0.67000000000000171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20.329999999999998</v>
      </c>
      <c r="DN11">
        <v>0.67000000000000171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19.36</v>
      </c>
      <c r="DN12">
        <v>0.64000000000000057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19.36</v>
      </c>
      <c r="DN13">
        <v>0.64000000000000057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18.399999999999999</v>
      </c>
      <c r="DN14">
        <v>0.60000000000000142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18.399999999999999</v>
      </c>
      <c r="DN15">
        <v>0.60000000000000142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17.43</v>
      </c>
      <c r="DN16">
        <v>0.57000000000000028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17.43</v>
      </c>
      <c r="DN17">
        <v>0.57000000000000028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16.46</v>
      </c>
      <c r="DN18">
        <v>0.53999999999999915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17.43</v>
      </c>
      <c r="DN19">
        <v>0.57000000000000028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17.43</v>
      </c>
      <c r="DN20">
        <v>0.57000000000000028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17.43</v>
      </c>
      <c r="DN21">
        <v>0.57000000000000028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17.43</v>
      </c>
      <c r="DN22">
        <v>0.57000000000000028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</v>
      </c>
      <c r="DN23">
        <v>0.64000000000000057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</v>
      </c>
      <c r="DN24">
        <v>0.64000000000000057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21.3</v>
      </c>
      <c r="DN25">
        <v>0.69999999999999929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23.000000000000004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22.27</v>
      </c>
      <c r="DN26">
        <v>0.73000000000000398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98.65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95.51</v>
      </c>
      <c r="DN27">
        <v>3.1400000000000006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23.000000000000004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22.27</v>
      </c>
      <c r="DN28">
        <v>0.73000000000000398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23.24</v>
      </c>
      <c r="DN29">
        <v>0.76000000000000156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26.14</v>
      </c>
      <c r="DN30">
        <v>0.85999999999999943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30.01</v>
      </c>
      <c r="DN31">
        <v>0.98999999999999844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33.89</v>
      </c>
      <c r="DN32">
        <v>1.1099999999999994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36.79</v>
      </c>
      <c r="DN33">
        <v>1.2100000000000009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39.700000000000003</v>
      </c>
      <c r="DN34">
        <v>1.2999999999999972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43.57</v>
      </c>
      <c r="DN35">
        <v>1.4299999999999997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47.44</v>
      </c>
      <c r="DN36">
        <v>1.5600000000000023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47.44</v>
      </c>
      <c r="DN37">
        <v>1.5600000000000023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53.25</v>
      </c>
      <c r="DN38">
        <v>1.75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29.05</v>
      </c>
      <c r="DN39">
        <v>0.94999999999999929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29.05</v>
      </c>
      <c r="DN40">
        <v>0.94999999999999929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29.05</v>
      </c>
      <c r="DN41">
        <v>0.94999999999999929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29.05</v>
      </c>
      <c r="DN42">
        <v>0.94999999999999929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38.729999999999997</v>
      </c>
      <c r="DN43">
        <v>1.2700000000000031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38.729999999999997</v>
      </c>
      <c r="DN44">
        <v>1.2700000000000031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38.729999999999997</v>
      </c>
      <c r="DN45">
        <v>1.2700000000000031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38.729999999999997</v>
      </c>
      <c r="DN46">
        <v>1.2700000000000031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43.57</v>
      </c>
      <c r="DN47">
        <v>1.4299999999999997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43.57</v>
      </c>
      <c r="DN48">
        <v>1.4299999999999997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49.38</v>
      </c>
      <c r="DN49">
        <v>1.6199999999999974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48.41</v>
      </c>
      <c r="DN50">
        <v>1.5900000000000034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49.38</v>
      </c>
      <c r="DN51">
        <v>1.6199999999999974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53.25</v>
      </c>
      <c r="DN52">
        <v>1.75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46.47</v>
      </c>
      <c r="DN53">
        <v>1.5300000000000011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46.47</v>
      </c>
      <c r="DN54">
        <v>1.5300000000000011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45.51</v>
      </c>
      <c r="DN55">
        <v>1.490000000000002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46.000000000000007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44.54</v>
      </c>
      <c r="DN56">
        <v>1.460000000000008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42.6</v>
      </c>
      <c r="DN57">
        <v>1.3999999999999986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36.79</v>
      </c>
      <c r="DN58">
        <v>1.2100000000000009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35.82</v>
      </c>
      <c r="DN59">
        <v>1.1799999999999997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39.700000000000003</v>
      </c>
      <c r="DN60">
        <v>1.2999999999999972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40.659999999999997</v>
      </c>
      <c r="DN61">
        <v>1.3400000000000034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41.63</v>
      </c>
      <c r="DN62">
        <v>1.3699999999999974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41.63</v>
      </c>
      <c r="DN63">
        <v>1.3699999999999974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40.659999999999997</v>
      </c>
      <c r="DN64">
        <v>1.3400000000000034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39.700000000000003</v>
      </c>
      <c r="DN65">
        <v>1.2999999999999972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38.729999999999997</v>
      </c>
      <c r="DN66">
        <v>1.2700000000000031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59.06</v>
      </c>
      <c r="DN67">
        <v>1.9399999999999977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58.09</v>
      </c>
      <c r="DN68">
        <v>1.9099999999999966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56.16</v>
      </c>
      <c r="DN69">
        <v>1.8400000000000034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112.31</v>
      </c>
      <c r="DN70">
        <v>3.6899999999999977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127.8</v>
      </c>
      <c r="DN71">
        <v>4.2000000000000028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126.83</v>
      </c>
      <c r="DN72">
        <v>4.1700000000000017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128.77000000000001</v>
      </c>
      <c r="DN73">
        <v>4.2299999999999898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131.68</v>
      </c>
      <c r="DN74">
        <v>4.3199999999999932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133.61000000000001</v>
      </c>
      <c r="DN75">
        <v>4.3899999999999864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133.61000000000001</v>
      </c>
      <c r="DN76">
        <v>4.3899999999999864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131.68</v>
      </c>
      <c r="DN77">
        <v>4.3199999999999932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130.71</v>
      </c>
      <c r="DN78">
        <v>4.289999999999992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128.77000000000001</v>
      </c>
      <c r="DN79">
        <v>4.2299999999999898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66.02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63.92</v>
      </c>
      <c r="DN80">
        <v>2.0999999999999943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92.85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89.9</v>
      </c>
      <c r="DN81">
        <v>2.9499999999999886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59.06</v>
      </c>
      <c r="DN82">
        <v>1.9399999999999977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57.12</v>
      </c>
      <c r="DN83">
        <v>1.8800000000000026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55.19</v>
      </c>
      <c r="DN84">
        <v>1.8100000000000023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55.999999999999993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54.22</v>
      </c>
      <c r="DN85">
        <v>1.779999999999994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51.31</v>
      </c>
      <c r="DN86">
        <v>1.6899999999999977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48.41</v>
      </c>
      <c r="DN87">
        <v>1.5900000000000034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47.44</v>
      </c>
      <c r="DN88">
        <v>1.5600000000000023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45.51</v>
      </c>
      <c r="DN89">
        <v>1.490000000000002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46.000000000000007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44.54</v>
      </c>
      <c r="DN90">
        <v>1.460000000000008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40.659999999999997</v>
      </c>
      <c r="DN91">
        <v>1.3400000000000034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39.700000000000003</v>
      </c>
      <c r="DN92">
        <v>1.2999999999999972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39.700000000000003</v>
      </c>
      <c r="DN93">
        <v>1.2999999999999972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35.82</v>
      </c>
      <c r="DN94">
        <v>1.1799999999999997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32.92</v>
      </c>
      <c r="DN95">
        <v>1.0799999999999983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31.95</v>
      </c>
      <c r="DN96">
        <v>1.0500000000000007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30.01</v>
      </c>
      <c r="DN97">
        <v>0.98999999999999844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28.08</v>
      </c>
      <c r="DN98">
        <v>0.92000000000000171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1.15663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1.1198549999999998</v>
      </c>
      <c r="DN99">
        <f t="shared" si="3"/>
        <v>3.6775000000000009E-2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19.279868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18.666768000000001</v>
      </c>
      <c r="DN3">
        <v>0.61309999999999931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19.379901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18.76362</v>
      </c>
      <c r="DN4">
        <v>0.61628100000000074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17.106017999999999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16.562047</v>
      </c>
      <c r="DN5">
        <v>0.54397099999999909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14.692296000000001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14.225080999999999</v>
      </c>
      <c r="DN6">
        <v>0.46721500000000127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13.034973000000001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12.620461000000001</v>
      </c>
      <c r="DN7">
        <v>0.41451200000000021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11.144238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10.789851000000001</v>
      </c>
      <c r="DN8">
        <v>0.35438699999999912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11.016069999999999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10.665759</v>
      </c>
      <c r="DN9">
        <v>0.35031099999999959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10.750356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10.408495</v>
      </c>
      <c r="DN10">
        <v>0.34186099999999975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9.7912870000000005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9.4799240000000005</v>
      </c>
      <c r="DN11">
        <v>0.31136300000000006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9.7972260000000002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9.4856739999999995</v>
      </c>
      <c r="DN12">
        <v>0.31155200000000072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10.659076000000001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10.320117</v>
      </c>
      <c r="DN13">
        <v>0.3389590000000009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11.780179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11.405569</v>
      </c>
      <c r="DN14">
        <v>0.37461000000000055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13.277032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12.854822</v>
      </c>
      <c r="DN15">
        <v>0.42220999999999975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14.426791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13.968019</v>
      </c>
      <c r="DN16">
        <v>0.45877199999999974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13.912557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13.470138</v>
      </c>
      <c r="DN17">
        <v>0.44241899999999923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15.666788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15.168583999999999</v>
      </c>
      <c r="DN18">
        <v>0.4982040000000012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15.974285999999999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15.466303999999999</v>
      </c>
      <c r="DN19">
        <v>0.50798200000000016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19.364004000000001</v>
      </c>
      <c r="DN20">
        <v>0.63599999999999923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19.364004000000001</v>
      </c>
      <c r="DN34">
        <v>0.63599999999999923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19.994689999999999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19.358858999999999</v>
      </c>
      <c r="DN41">
        <v>0.63583099999999959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18.681335000000001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18.087268999999999</v>
      </c>
      <c r="DN42">
        <v>0.59406600000000154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19.089492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18.482445999999999</v>
      </c>
      <c r="DN45">
        <v>0.60704600000000042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17.959949000000002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17.388822999999999</v>
      </c>
      <c r="DN46">
        <v>0.57112600000000313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16.355663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15.835553000000001</v>
      </c>
      <c r="DN47">
        <v>0.52010999999999896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16.340346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15.820722999999999</v>
      </c>
      <c r="DN48">
        <v>0.51962300000000106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18.804918000000001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18.206921999999999</v>
      </c>
      <c r="DN49">
        <v>0.59799600000000197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19.655722000000001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19.030670000000001</v>
      </c>
      <c r="DN50">
        <v>0.62505200000000016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19.364004000000001</v>
      </c>
      <c r="DN97">
        <v>0.63599999999999923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19.364004000000001</v>
      </c>
      <c r="DN98">
        <v>0.63599999999999923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0.44964283524999987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0.43534419550000042</v>
      </c>
      <c r="DN99">
        <f t="shared" si="3"/>
        <v>1.4298639749999953E-2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9.1199999999999992</v>
      </c>
      <c r="M3" s="197">
        <v>61.74</v>
      </c>
      <c r="N3" s="197">
        <v>0</v>
      </c>
      <c r="O3" s="197">
        <v>70.959999999999994</v>
      </c>
      <c r="P3" s="197">
        <v>19.8</v>
      </c>
      <c r="Q3" s="197">
        <v>4.25</v>
      </c>
      <c r="R3" s="197">
        <v>17.850000000000001</v>
      </c>
      <c r="S3" s="197">
        <v>11.22</v>
      </c>
      <c r="T3" s="197">
        <v>0</v>
      </c>
      <c r="U3" s="197">
        <v>60.13</v>
      </c>
      <c r="V3" s="197">
        <v>7.47</v>
      </c>
      <c r="W3" s="197">
        <v>19.100000000000001</v>
      </c>
      <c r="X3" s="197">
        <v>41.82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79.430000000000007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98.4</v>
      </c>
      <c r="AQ3" s="197">
        <v>25.51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9.1199999999999992</v>
      </c>
      <c r="M4" s="197">
        <v>61.74</v>
      </c>
      <c r="N4" s="197">
        <v>0</v>
      </c>
      <c r="O4" s="197">
        <v>70.959999999999994</v>
      </c>
      <c r="P4" s="197">
        <v>19.8</v>
      </c>
      <c r="Q4" s="197">
        <v>4.25</v>
      </c>
      <c r="R4" s="197">
        <v>18.03</v>
      </c>
      <c r="S4" s="197">
        <v>11.22</v>
      </c>
      <c r="T4" s="197">
        <v>0</v>
      </c>
      <c r="U4" s="197">
        <v>60.13</v>
      </c>
      <c r="V4" s="197">
        <v>7.98</v>
      </c>
      <c r="W4" s="197">
        <v>19.100000000000001</v>
      </c>
      <c r="X4" s="197">
        <v>41.82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79.430000000000007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98.4</v>
      </c>
      <c r="AQ4" s="197">
        <v>25.51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9.1199999999999992</v>
      </c>
      <c r="M5" s="197">
        <v>61.74</v>
      </c>
      <c r="N5" s="197">
        <v>0</v>
      </c>
      <c r="O5" s="197">
        <v>70.959999999999994</v>
      </c>
      <c r="P5" s="197">
        <v>19.8</v>
      </c>
      <c r="Q5" s="197">
        <v>4.25</v>
      </c>
      <c r="R5" s="197">
        <v>18.03</v>
      </c>
      <c r="S5" s="197">
        <v>11.22</v>
      </c>
      <c r="T5" s="197">
        <v>0</v>
      </c>
      <c r="U5" s="197">
        <v>60.13</v>
      </c>
      <c r="V5" s="197">
        <v>7.44</v>
      </c>
      <c r="W5" s="197">
        <v>19.100000000000001</v>
      </c>
      <c r="X5" s="197">
        <v>41.82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79.430000000000007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98.4</v>
      </c>
      <c r="AQ5" s="197">
        <v>25.51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9.1199999999999992</v>
      </c>
      <c r="M6" s="197">
        <v>61.74</v>
      </c>
      <c r="N6" s="197">
        <v>0</v>
      </c>
      <c r="O6" s="197">
        <v>70.959999999999994</v>
      </c>
      <c r="P6" s="197">
        <v>19.8</v>
      </c>
      <c r="Q6" s="197">
        <v>4.25</v>
      </c>
      <c r="R6" s="197">
        <v>18.03</v>
      </c>
      <c r="S6" s="197">
        <v>11.22</v>
      </c>
      <c r="T6" s="197">
        <v>0</v>
      </c>
      <c r="U6" s="197">
        <v>60.13</v>
      </c>
      <c r="V6" s="197">
        <v>7.3</v>
      </c>
      <c r="W6" s="197">
        <v>19.100000000000001</v>
      </c>
      <c r="X6" s="197">
        <v>41.82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84.02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98.4</v>
      </c>
      <c r="AQ6" s="197">
        <v>25.51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246.7</v>
      </c>
      <c r="L7" s="197">
        <v>9.1199999999999992</v>
      </c>
      <c r="M7" s="197">
        <v>61.74</v>
      </c>
      <c r="N7" s="197">
        <v>0</v>
      </c>
      <c r="O7" s="197">
        <v>70.959999999999994</v>
      </c>
      <c r="P7" s="197">
        <v>19.8</v>
      </c>
      <c r="Q7" s="197">
        <v>4.25</v>
      </c>
      <c r="R7" s="197">
        <v>18.03</v>
      </c>
      <c r="S7" s="197">
        <v>11.22</v>
      </c>
      <c r="T7" s="197">
        <v>0</v>
      </c>
      <c r="U7" s="197">
        <v>60.13</v>
      </c>
      <c r="V7" s="197">
        <v>7.3</v>
      </c>
      <c r="W7" s="197">
        <v>19.100000000000001</v>
      </c>
      <c r="X7" s="197">
        <v>41.82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98.4</v>
      </c>
      <c r="AQ7" s="197">
        <v>25.51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9.1199999999999992</v>
      </c>
      <c r="M8" s="197">
        <v>61.74</v>
      </c>
      <c r="N8" s="197">
        <v>0</v>
      </c>
      <c r="O8" s="197">
        <v>70.959999999999994</v>
      </c>
      <c r="P8" s="197">
        <v>19.8</v>
      </c>
      <c r="Q8" s="197">
        <v>4.25</v>
      </c>
      <c r="R8" s="197">
        <v>18.03</v>
      </c>
      <c r="S8" s="197">
        <v>11.22</v>
      </c>
      <c r="T8" s="197">
        <v>0</v>
      </c>
      <c r="U8" s="197">
        <v>60.13</v>
      </c>
      <c r="V8" s="197">
        <v>7.3</v>
      </c>
      <c r="W8" s="197">
        <v>19.100000000000001</v>
      </c>
      <c r="X8" s="197">
        <v>41.82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98.4</v>
      </c>
      <c r="AQ8" s="197">
        <v>25.51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246.7</v>
      </c>
      <c r="L9" s="197">
        <v>9.1199999999999992</v>
      </c>
      <c r="M9" s="197">
        <v>61.74</v>
      </c>
      <c r="N9" s="197">
        <v>0</v>
      </c>
      <c r="O9" s="197">
        <v>70.959999999999994</v>
      </c>
      <c r="P9" s="197">
        <v>19.8</v>
      </c>
      <c r="Q9" s="197">
        <v>4.25</v>
      </c>
      <c r="R9" s="197">
        <v>18.03</v>
      </c>
      <c r="S9" s="197">
        <v>11.22</v>
      </c>
      <c r="T9" s="197">
        <v>0</v>
      </c>
      <c r="U9" s="197">
        <v>60.13</v>
      </c>
      <c r="V9" s="197">
        <v>7.3</v>
      </c>
      <c r="W9" s="197">
        <v>19.100000000000001</v>
      </c>
      <c r="X9" s="197">
        <v>41.82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98.4</v>
      </c>
      <c r="AQ9" s="197">
        <v>25.51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246.7</v>
      </c>
      <c r="L10" s="197">
        <v>9.1199999999999992</v>
      </c>
      <c r="M10" s="197">
        <v>61.74</v>
      </c>
      <c r="N10" s="197">
        <v>0</v>
      </c>
      <c r="O10" s="197">
        <v>70.959999999999994</v>
      </c>
      <c r="P10" s="197">
        <v>19.8</v>
      </c>
      <c r="Q10" s="197">
        <v>4.25</v>
      </c>
      <c r="R10" s="197">
        <v>18.03</v>
      </c>
      <c r="S10" s="197">
        <v>11.22</v>
      </c>
      <c r="T10" s="197">
        <v>0</v>
      </c>
      <c r="U10" s="197">
        <v>60.13</v>
      </c>
      <c r="V10" s="197">
        <v>7.3</v>
      </c>
      <c r="W10" s="197">
        <v>19.100000000000001</v>
      </c>
      <c r="X10" s="197">
        <v>41.82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98.4</v>
      </c>
      <c r="AQ10" s="197">
        <v>25.51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246.7</v>
      </c>
      <c r="L11" s="197">
        <v>9.1199999999999992</v>
      </c>
      <c r="M11" s="197">
        <v>61.74</v>
      </c>
      <c r="N11" s="197">
        <v>0</v>
      </c>
      <c r="O11" s="197">
        <v>70.959999999999994</v>
      </c>
      <c r="P11" s="197">
        <v>19.8</v>
      </c>
      <c r="Q11" s="197">
        <v>4.25</v>
      </c>
      <c r="R11" s="197">
        <v>18.03</v>
      </c>
      <c r="S11" s="197">
        <v>11.22</v>
      </c>
      <c r="T11" s="197">
        <v>0</v>
      </c>
      <c r="U11" s="197">
        <v>60.13</v>
      </c>
      <c r="V11" s="197">
        <v>7.3</v>
      </c>
      <c r="W11" s="197">
        <v>19.100000000000001</v>
      </c>
      <c r="X11" s="197">
        <v>41.82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98.4</v>
      </c>
      <c r="AQ11" s="197">
        <v>25.51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246.7</v>
      </c>
      <c r="L12" s="197">
        <v>9.1199999999999992</v>
      </c>
      <c r="M12" s="197">
        <v>61.74</v>
      </c>
      <c r="N12" s="197">
        <v>0</v>
      </c>
      <c r="O12" s="197">
        <v>70.959999999999994</v>
      </c>
      <c r="P12" s="197">
        <v>19.8</v>
      </c>
      <c r="Q12" s="197">
        <v>4.25</v>
      </c>
      <c r="R12" s="197">
        <v>18.03</v>
      </c>
      <c r="S12" s="197">
        <v>11.22</v>
      </c>
      <c r="T12" s="197">
        <v>0</v>
      </c>
      <c r="U12" s="197">
        <v>60.13</v>
      </c>
      <c r="V12" s="197">
        <v>7.3</v>
      </c>
      <c r="W12" s="197">
        <v>19.100000000000001</v>
      </c>
      <c r="X12" s="197">
        <v>41.82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98.4</v>
      </c>
      <c r="AQ12" s="197">
        <v>25.51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9.1199999999999992</v>
      </c>
      <c r="M13" s="197">
        <v>61.74</v>
      </c>
      <c r="N13" s="197">
        <v>0</v>
      </c>
      <c r="O13" s="197">
        <v>70.959999999999994</v>
      </c>
      <c r="P13" s="197">
        <v>19.8</v>
      </c>
      <c r="Q13" s="197">
        <v>4.25</v>
      </c>
      <c r="R13" s="197">
        <v>18.03</v>
      </c>
      <c r="S13" s="197">
        <v>11.22</v>
      </c>
      <c r="T13" s="197">
        <v>0</v>
      </c>
      <c r="U13" s="197">
        <v>60.13</v>
      </c>
      <c r="V13" s="197">
        <v>7.3</v>
      </c>
      <c r="W13" s="197">
        <v>19.100000000000001</v>
      </c>
      <c r="X13" s="197">
        <v>41.82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98.4</v>
      </c>
      <c r="AQ13" s="197">
        <v>25.51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9.1199999999999992</v>
      </c>
      <c r="M14" s="197">
        <v>61.74</v>
      </c>
      <c r="N14" s="197">
        <v>0</v>
      </c>
      <c r="O14" s="197">
        <v>70.959999999999994</v>
      </c>
      <c r="P14" s="197">
        <v>19.8</v>
      </c>
      <c r="Q14" s="197">
        <v>4.25</v>
      </c>
      <c r="R14" s="197">
        <v>18.03</v>
      </c>
      <c r="S14" s="197">
        <v>11.22</v>
      </c>
      <c r="T14" s="197">
        <v>0</v>
      </c>
      <c r="U14" s="197">
        <v>60.13</v>
      </c>
      <c r="V14" s="197">
        <v>7.3</v>
      </c>
      <c r="W14" s="197">
        <v>19.100000000000001</v>
      </c>
      <c r="X14" s="197">
        <v>41.82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98.4</v>
      </c>
      <c r="AQ14" s="197">
        <v>25.51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246.7</v>
      </c>
      <c r="L15" s="197">
        <v>9.1199999999999992</v>
      </c>
      <c r="M15" s="197">
        <v>61.74</v>
      </c>
      <c r="N15" s="197">
        <v>0</v>
      </c>
      <c r="O15" s="197">
        <v>70.959999999999994</v>
      </c>
      <c r="P15" s="197">
        <v>19.8</v>
      </c>
      <c r="Q15" s="197">
        <v>4.25</v>
      </c>
      <c r="R15" s="197">
        <v>18.03</v>
      </c>
      <c r="S15" s="197">
        <v>11.22</v>
      </c>
      <c r="T15" s="197">
        <v>0</v>
      </c>
      <c r="U15" s="197">
        <v>60.13</v>
      </c>
      <c r="V15" s="197">
        <v>7.3</v>
      </c>
      <c r="W15" s="197">
        <v>19.100000000000001</v>
      </c>
      <c r="X15" s="197">
        <v>41.82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98.4</v>
      </c>
      <c r="AQ15" s="197">
        <v>25.51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246.7</v>
      </c>
      <c r="L16" s="197">
        <v>9.1199999999999992</v>
      </c>
      <c r="M16" s="197">
        <v>61.74</v>
      </c>
      <c r="N16" s="197">
        <v>0</v>
      </c>
      <c r="O16" s="197">
        <v>70.959999999999994</v>
      </c>
      <c r="P16" s="197">
        <v>19.8</v>
      </c>
      <c r="Q16" s="197">
        <v>4.25</v>
      </c>
      <c r="R16" s="197">
        <v>18.03</v>
      </c>
      <c r="S16" s="197">
        <v>11.22</v>
      </c>
      <c r="T16" s="197">
        <v>0</v>
      </c>
      <c r="U16" s="197">
        <v>60.13</v>
      </c>
      <c r="V16" s="197">
        <v>7.3</v>
      </c>
      <c r="W16" s="197">
        <v>19.100000000000001</v>
      </c>
      <c r="X16" s="197">
        <v>41.82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98.4</v>
      </c>
      <c r="AQ16" s="197">
        <v>25.51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246.7</v>
      </c>
      <c r="L17" s="197">
        <v>9.1199999999999992</v>
      </c>
      <c r="M17" s="197">
        <v>61.74</v>
      </c>
      <c r="N17" s="197">
        <v>0</v>
      </c>
      <c r="O17" s="197">
        <v>70.959999999999994</v>
      </c>
      <c r="P17" s="197">
        <v>19.8</v>
      </c>
      <c r="Q17" s="197">
        <v>4.25</v>
      </c>
      <c r="R17" s="197">
        <v>18.03</v>
      </c>
      <c r="S17" s="197">
        <v>11.22</v>
      </c>
      <c r="T17" s="197">
        <v>0</v>
      </c>
      <c r="U17" s="197">
        <v>60.13</v>
      </c>
      <c r="V17" s="197">
        <v>7.3</v>
      </c>
      <c r="W17" s="197">
        <v>19.100000000000001</v>
      </c>
      <c r="X17" s="197">
        <v>41.82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98.4</v>
      </c>
      <c r="AQ17" s="197">
        <v>25.51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246.7</v>
      </c>
      <c r="L18" s="197">
        <v>9.1199999999999992</v>
      </c>
      <c r="M18" s="197">
        <v>61.74</v>
      </c>
      <c r="N18" s="197">
        <v>0</v>
      </c>
      <c r="O18" s="197">
        <v>70.959999999999994</v>
      </c>
      <c r="P18" s="197">
        <v>19.8</v>
      </c>
      <c r="Q18" s="197">
        <v>4.25</v>
      </c>
      <c r="R18" s="197">
        <v>18.03</v>
      </c>
      <c r="S18" s="197">
        <v>11.22</v>
      </c>
      <c r="T18" s="197">
        <v>0</v>
      </c>
      <c r="U18" s="197">
        <v>60.13</v>
      </c>
      <c r="V18" s="197">
        <v>7.3</v>
      </c>
      <c r="W18" s="197">
        <v>19.100000000000001</v>
      </c>
      <c r="X18" s="197">
        <v>41.82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98.4</v>
      </c>
      <c r="AQ18" s="197">
        <v>25.51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246.7</v>
      </c>
      <c r="L19" s="197">
        <v>9.1199999999999992</v>
      </c>
      <c r="M19" s="197">
        <v>61.74</v>
      </c>
      <c r="N19" s="197">
        <v>0</v>
      </c>
      <c r="O19" s="197">
        <v>70.959999999999994</v>
      </c>
      <c r="P19" s="197">
        <v>19.8</v>
      </c>
      <c r="Q19" s="197">
        <v>4.25</v>
      </c>
      <c r="R19" s="197">
        <v>18.03</v>
      </c>
      <c r="S19" s="197">
        <v>11.22</v>
      </c>
      <c r="T19" s="197">
        <v>0</v>
      </c>
      <c r="U19" s="197">
        <v>60.13</v>
      </c>
      <c r="V19" s="197">
        <v>7.3</v>
      </c>
      <c r="W19" s="197">
        <v>19.100000000000001</v>
      </c>
      <c r="X19" s="197">
        <v>41.82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98.4</v>
      </c>
      <c r="AQ19" s="197">
        <v>25.51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246.7</v>
      </c>
      <c r="L20" s="197">
        <v>9.1199999999999992</v>
      </c>
      <c r="M20" s="197">
        <v>61.74</v>
      </c>
      <c r="N20" s="197">
        <v>0</v>
      </c>
      <c r="O20" s="197">
        <v>70.959999999999994</v>
      </c>
      <c r="P20" s="197">
        <v>19.8</v>
      </c>
      <c r="Q20" s="197">
        <v>4.25</v>
      </c>
      <c r="R20" s="197">
        <v>18.03</v>
      </c>
      <c r="S20" s="197">
        <v>11.22</v>
      </c>
      <c r="T20" s="197">
        <v>0</v>
      </c>
      <c r="U20" s="197">
        <v>60.13</v>
      </c>
      <c r="V20" s="197">
        <v>7.3</v>
      </c>
      <c r="W20" s="197">
        <v>19.100000000000001</v>
      </c>
      <c r="X20" s="197">
        <v>41.82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98.4</v>
      </c>
      <c r="AQ20" s="197">
        <v>25.51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241.66</v>
      </c>
      <c r="L21" s="197">
        <v>9.1199999999999992</v>
      </c>
      <c r="M21" s="197">
        <v>61.74</v>
      </c>
      <c r="N21" s="197">
        <v>0</v>
      </c>
      <c r="O21" s="197">
        <v>70.959999999999994</v>
      </c>
      <c r="P21" s="197">
        <v>19.8</v>
      </c>
      <c r="Q21" s="197">
        <v>4.25</v>
      </c>
      <c r="R21" s="197">
        <v>17.62</v>
      </c>
      <c r="S21" s="197">
        <v>11.22</v>
      </c>
      <c r="T21" s="197">
        <v>0</v>
      </c>
      <c r="U21" s="197">
        <v>60.13</v>
      </c>
      <c r="V21" s="197">
        <v>7.3</v>
      </c>
      <c r="W21" s="197">
        <v>19.100000000000001</v>
      </c>
      <c r="X21" s="197">
        <v>41.82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98.4</v>
      </c>
      <c r="AQ21" s="197">
        <v>25.51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246.7</v>
      </c>
      <c r="L22" s="197">
        <v>9.1199999999999992</v>
      </c>
      <c r="M22" s="197">
        <v>61.74</v>
      </c>
      <c r="N22" s="197">
        <v>0</v>
      </c>
      <c r="O22" s="197">
        <v>70.959999999999994</v>
      </c>
      <c r="P22" s="197">
        <v>19.8</v>
      </c>
      <c r="Q22" s="197">
        <v>4.25</v>
      </c>
      <c r="R22" s="197">
        <v>18.03</v>
      </c>
      <c r="S22" s="197">
        <v>11.22</v>
      </c>
      <c r="T22" s="197">
        <v>0</v>
      </c>
      <c r="U22" s="197">
        <v>60.13</v>
      </c>
      <c r="V22" s="197">
        <v>7.3</v>
      </c>
      <c r="W22" s="197">
        <v>19.100000000000001</v>
      </c>
      <c r="X22" s="197">
        <v>41.82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98.4</v>
      </c>
      <c r="AQ22" s="197">
        <v>25.51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246.7</v>
      </c>
      <c r="L23" s="197">
        <v>9.1199999999999992</v>
      </c>
      <c r="M23" s="197">
        <v>61.74</v>
      </c>
      <c r="N23" s="197">
        <v>0</v>
      </c>
      <c r="O23" s="197">
        <v>70.959999999999994</v>
      </c>
      <c r="P23" s="197">
        <v>19.8</v>
      </c>
      <c r="Q23" s="197">
        <v>4.25</v>
      </c>
      <c r="R23" s="197">
        <v>18.03</v>
      </c>
      <c r="S23" s="197">
        <v>11.22</v>
      </c>
      <c r="T23" s="197">
        <v>0</v>
      </c>
      <c r="U23" s="197">
        <v>60.13</v>
      </c>
      <c r="V23" s="197">
        <v>33</v>
      </c>
      <c r="W23" s="197">
        <v>19.100000000000001</v>
      </c>
      <c r="X23" s="197">
        <v>41.82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98.4</v>
      </c>
      <c r="AQ23" s="197">
        <v>25.51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246.7</v>
      </c>
      <c r="L24" s="197">
        <v>9.1199999999999992</v>
      </c>
      <c r="M24" s="197">
        <v>61.74</v>
      </c>
      <c r="N24" s="197">
        <v>0</v>
      </c>
      <c r="O24" s="197">
        <v>70.959999999999994</v>
      </c>
      <c r="P24" s="197">
        <v>19.8</v>
      </c>
      <c r="Q24" s="197">
        <v>4.25</v>
      </c>
      <c r="R24" s="197">
        <v>18.03</v>
      </c>
      <c r="S24" s="197">
        <v>11.22</v>
      </c>
      <c r="T24" s="197">
        <v>0</v>
      </c>
      <c r="U24" s="197">
        <v>60.13</v>
      </c>
      <c r="V24" s="197">
        <v>33</v>
      </c>
      <c r="W24" s="197">
        <v>19.100000000000001</v>
      </c>
      <c r="X24" s="197">
        <v>41.82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79.430000000000007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98.4</v>
      </c>
      <c r="AQ24" s="197">
        <v>25.51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246.7</v>
      </c>
      <c r="L25" s="197">
        <v>9.1199999999999992</v>
      </c>
      <c r="M25" s="197">
        <v>61.74</v>
      </c>
      <c r="N25" s="197">
        <v>0</v>
      </c>
      <c r="O25" s="197">
        <v>70.959999999999994</v>
      </c>
      <c r="P25" s="197">
        <v>19.8</v>
      </c>
      <c r="Q25" s="197">
        <v>4.25</v>
      </c>
      <c r="R25" s="197">
        <v>18.03</v>
      </c>
      <c r="S25" s="197">
        <v>11.22</v>
      </c>
      <c r="T25" s="197">
        <v>0</v>
      </c>
      <c r="U25" s="197">
        <v>60.13</v>
      </c>
      <c r="V25" s="197">
        <v>33</v>
      </c>
      <c r="W25" s="197">
        <v>19.100000000000001</v>
      </c>
      <c r="X25" s="197">
        <v>41.82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79.430000000000007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98.4</v>
      </c>
      <c r="AQ25" s="197">
        <v>25.51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9.1199999999999992</v>
      </c>
      <c r="M26" s="197">
        <v>73.08</v>
      </c>
      <c r="N26" s="197">
        <v>0</v>
      </c>
      <c r="O26" s="197">
        <v>70.959999999999994</v>
      </c>
      <c r="P26" s="197">
        <v>19.8</v>
      </c>
      <c r="Q26" s="197">
        <v>4.25</v>
      </c>
      <c r="R26" s="197">
        <v>18.03</v>
      </c>
      <c r="S26" s="197">
        <v>11.22</v>
      </c>
      <c r="T26" s="197">
        <v>0</v>
      </c>
      <c r="U26" s="197">
        <v>60.13</v>
      </c>
      <c r="V26" s="197">
        <v>26.36</v>
      </c>
      <c r="W26" s="197">
        <v>19.100000000000001</v>
      </c>
      <c r="X26" s="197">
        <v>41.82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79.430000000000007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98.4</v>
      </c>
      <c r="AQ26" s="197">
        <v>25.51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9.1199999999999992</v>
      </c>
      <c r="M27" s="197">
        <v>61.74</v>
      </c>
      <c r="N27" s="197">
        <v>0</v>
      </c>
      <c r="O27" s="197">
        <v>70.959999999999994</v>
      </c>
      <c r="P27" s="197">
        <v>19.8</v>
      </c>
      <c r="Q27" s="197">
        <v>4.25</v>
      </c>
      <c r="R27" s="197">
        <v>18.03</v>
      </c>
      <c r="S27" s="197">
        <v>11.22</v>
      </c>
      <c r="T27" s="197">
        <v>0</v>
      </c>
      <c r="U27" s="197">
        <v>60.13</v>
      </c>
      <c r="V27" s="197">
        <v>10.44</v>
      </c>
      <c r="W27" s="197">
        <v>19.100000000000001</v>
      </c>
      <c r="X27" s="197">
        <v>41.82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79.430000000000007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98.4</v>
      </c>
      <c r="AQ27" s="197">
        <v>25.51</v>
      </c>
      <c r="AR27" s="197">
        <v>0.24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9.1199999999999992</v>
      </c>
      <c r="M28" s="197">
        <v>61.74</v>
      </c>
      <c r="N28" s="197">
        <v>0</v>
      </c>
      <c r="O28" s="197">
        <v>70.959999999999994</v>
      </c>
      <c r="P28" s="197">
        <v>19.8</v>
      </c>
      <c r="Q28" s="197">
        <v>4.25</v>
      </c>
      <c r="R28" s="197">
        <v>18.03</v>
      </c>
      <c r="S28" s="197">
        <v>11.22</v>
      </c>
      <c r="T28" s="197">
        <v>0</v>
      </c>
      <c r="U28" s="197">
        <v>60.13</v>
      </c>
      <c r="V28" s="197">
        <v>10.44</v>
      </c>
      <c r="W28" s="197">
        <v>19.100000000000001</v>
      </c>
      <c r="X28" s="197">
        <v>41.82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79.430000000000007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98.4</v>
      </c>
      <c r="AQ28" s="197">
        <v>25.51</v>
      </c>
      <c r="AR28" s="197">
        <v>1.44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246.7</v>
      </c>
      <c r="L29" s="197">
        <v>9.1199999999999992</v>
      </c>
      <c r="M29" s="197">
        <v>61.74</v>
      </c>
      <c r="N29" s="197">
        <v>0</v>
      </c>
      <c r="O29" s="197">
        <v>70.959999999999994</v>
      </c>
      <c r="P29" s="197">
        <v>19.8</v>
      </c>
      <c r="Q29" s="197">
        <v>4.25</v>
      </c>
      <c r="R29" s="197">
        <v>18.03</v>
      </c>
      <c r="S29" s="197">
        <v>11.22</v>
      </c>
      <c r="T29" s="197">
        <v>0</v>
      </c>
      <c r="U29" s="197">
        <v>60.13</v>
      </c>
      <c r="V29" s="197">
        <v>10.44</v>
      </c>
      <c r="W29" s="197">
        <v>19.100000000000001</v>
      </c>
      <c r="X29" s="197">
        <v>41.82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79.430000000000007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98.4</v>
      </c>
      <c r="AQ29" s="197">
        <v>25.51</v>
      </c>
      <c r="AR29" s="197">
        <v>5.28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246.7</v>
      </c>
      <c r="L30" s="197">
        <v>9.1199999999999992</v>
      </c>
      <c r="M30" s="197">
        <v>61.74</v>
      </c>
      <c r="N30" s="197">
        <v>0</v>
      </c>
      <c r="O30" s="197">
        <v>70.959999999999994</v>
      </c>
      <c r="P30" s="197">
        <v>19.8</v>
      </c>
      <c r="Q30" s="197">
        <v>4.25</v>
      </c>
      <c r="R30" s="197">
        <v>18.03</v>
      </c>
      <c r="S30" s="197">
        <v>11.22</v>
      </c>
      <c r="T30" s="197">
        <v>0</v>
      </c>
      <c r="U30" s="197">
        <v>60.13</v>
      </c>
      <c r="V30" s="197">
        <v>10.44</v>
      </c>
      <c r="W30" s="197">
        <v>19.100000000000001</v>
      </c>
      <c r="X30" s="197">
        <v>41.82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79.430000000000007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98.4</v>
      </c>
      <c r="AQ30" s="197">
        <v>25.51</v>
      </c>
      <c r="AR30" s="197">
        <v>17.100000000000001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246.7</v>
      </c>
      <c r="L31" s="197">
        <v>9.1199999999999992</v>
      </c>
      <c r="M31" s="197">
        <v>61.74</v>
      </c>
      <c r="N31" s="197">
        <v>0</v>
      </c>
      <c r="O31" s="197">
        <v>70.959999999999994</v>
      </c>
      <c r="P31" s="197">
        <v>19.8</v>
      </c>
      <c r="Q31" s="197">
        <v>4.25</v>
      </c>
      <c r="R31" s="197">
        <v>18.03</v>
      </c>
      <c r="S31" s="197">
        <v>11.22</v>
      </c>
      <c r="T31" s="197">
        <v>0</v>
      </c>
      <c r="U31" s="197">
        <v>60.13</v>
      </c>
      <c r="V31" s="197">
        <v>7.3</v>
      </c>
      <c r="W31" s="197">
        <v>19.100000000000001</v>
      </c>
      <c r="X31" s="197">
        <v>41.82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79.430000000000007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98.4</v>
      </c>
      <c r="AQ31" s="197">
        <v>25.51</v>
      </c>
      <c r="AR31" s="197">
        <v>37.700000000000003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246.7</v>
      </c>
      <c r="L32" s="197">
        <v>9.1199999999999992</v>
      </c>
      <c r="M32" s="197">
        <v>61.74</v>
      </c>
      <c r="N32" s="197">
        <v>0</v>
      </c>
      <c r="O32" s="197">
        <v>70.959999999999994</v>
      </c>
      <c r="P32" s="197">
        <v>19.8</v>
      </c>
      <c r="Q32" s="197">
        <v>4.25</v>
      </c>
      <c r="R32" s="197">
        <v>18.03</v>
      </c>
      <c r="S32" s="197">
        <v>11.22</v>
      </c>
      <c r="T32" s="197">
        <v>0</v>
      </c>
      <c r="U32" s="197">
        <v>60.13</v>
      </c>
      <c r="V32" s="197">
        <v>7.3</v>
      </c>
      <c r="W32" s="197">
        <v>19.100000000000001</v>
      </c>
      <c r="X32" s="197">
        <v>41.82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79.430000000000007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98.4</v>
      </c>
      <c r="AQ32" s="197">
        <v>25.51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246.7</v>
      </c>
      <c r="L33" s="197">
        <v>9.1199999999999992</v>
      </c>
      <c r="M33" s="197">
        <v>61.74</v>
      </c>
      <c r="N33" s="197">
        <v>0</v>
      </c>
      <c r="O33" s="197">
        <v>70.959999999999994</v>
      </c>
      <c r="P33" s="197">
        <v>19.8</v>
      </c>
      <c r="Q33" s="197">
        <v>4.25</v>
      </c>
      <c r="R33" s="197">
        <v>18.03</v>
      </c>
      <c r="S33" s="197">
        <v>11.22</v>
      </c>
      <c r="T33" s="197">
        <v>0</v>
      </c>
      <c r="U33" s="197">
        <v>60.13</v>
      </c>
      <c r="V33" s="197">
        <v>7.3</v>
      </c>
      <c r="W33" s="197">
        <v>19.100000000000001</v>
      </c>
      <c r="X33" s="197">
        <v>41.82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79.430000000000007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98.4</v>
      </c>
      <c r="AQ33" s="197">
        <v>25.51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9.1199999999999992</v>
      </c>
      <c r="M34" s="197">
        <v>61.74</v>
      </c>
      <c r="N34" s="197">
        <v>0</v>
      </c>
      <c r="O34" s="197">
        <v>70.959999999999994</v>
      </c>
      <c r="P34" s="197">
        <v>19.8</v>
      </c>
      <c r="Q34" s="197">
        <v>4.25</v>
      </c>
      <c r="R34" s="197">
        <v>18.03</v>
      </c>
      <c r="S34" s="197">
        <v>11.22</v>
      </c>
      <c r="T34" s="197">
        <v>0</v>
      </c>
      <c r="U34" s="197">
        <v>60.13</v>
      </c>
      <c r="V34" s="197">
        <v>7.3</v>
      </c>
      <c r="W34" s="197">
        <v>19.100000000000001</v>
      </c>
      <c r="X34" s="197">
        <v>41.82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79.430000000000007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98.4</v>
      </c>
      <c r="AQ34" s="197">
        <v>25.51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246.7</v>
      </c>
      <c r="L35" s="197">
        <v>9.42</v>
      </c>
      <c r="M35" s="197">
        <v>61.74</v>
      </c>
      <c r="N35" s="197">
        <v>0</v>
      </c>
      <c r="O35" s="197">
        <v>70.959999999999994</v>
      </c>
      <c r="P35" s="197">
        <v>19.8</v>
      </c>
      <c r="Q35" s="197">
        <v>4.25</v>
      </c>
      <c r="R35" s="197">
        <v>18.03</v>
      </c>
      <c r="S35" s="197">
        <v>11.22</v>
      </c>
      <c r="T35" s="197">
        <v>0</v>
      </c>
      <c r="U35" s="197">
        <v>60.13</v>
      </c>
      <c r="V35" s="197">
        <v>7.3</v>
      </c>
      <c r="W35" s="197">
        <v>19.100000000000001</v>
      </c>
      <c r="X35" s="197">
        <v>41.82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98.4</v>
      </c>
      <c r="AQ35" s="197">
        <v>25.51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246.7</v>
      </c>
      <c r="L36" s="197">
        <v>9.1199999999999992</v>
      </c>
      <c r="M36" s="197">
        <v>61.74</v>
      </c>
      <c r="N36" s="197">
        <v>0</v>
      </c>
      <c r="O36" s="197">
        <v>70.959999999999994</v>
      </c>
      <c r="P36" s="197">
        <v>19.8</v>
      </c>
      <c r="Q36" s="197">
        <v>4.25</v>
      </c>
      <c r="R36" s="197">
        <v>18.03</v>
      </c>
      <c r="S36" s="197">
        <v>11.22</v>
      </c>
      <c r="T36" s="197">
        <v>0</v>
      </c>
      <c r="U36" s="197">
        <v>60.13</v>
      </c>
      <c r="V36" s="197">
        <v>7.3</v>
      </c>
      <c r="W36" s="197">
        <v>19.100000000000001</v>
      </c>
      <c r="X36" s="197">
        <v>41.82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98.4</v>
      </c>
      <c r="AQ36" s="197">
        <v>25.51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246.7</v>
      </c>
      <c r="L37" s="197">
        <v>9.1199999999999992</v>
      </c>
      <c r="M37" s="197">
        <v>61.74</v>
      </c>
      <c r="N37" s="197">
        <v>0</v>
      </c>
      <c r="O37" s="197">
        <v>70.959999999999994</v>
      </c>
      <c r="P37" s="197">
        <v>19.8</v>
      </c>
      <c r="Q37" s="197">
        <v>4.25</v>
      </c>
      <c r="R37" s="197">
        <v>18.03</v>
      </c>
      <c r="S37" s="197">
        <v>11.22</v>
      </c>
      <c r="T37" s="197">
        <v>0</v>
      </c>
      <c r="U37" s="197">
        <v>60.13</v>
      </c>
      <c r="V37" s="197">
        <v>7.3</v>
      </c>
      <c r="W37" s="197">
        <v>19.100000000000001</v>
      </c>
      <c r="X37" s="197">
        <v>41.82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98.4</v>
      </c>
      <c r="AQ37" s="197">
        <v>25.51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246.7</v>
      </c>
      <c r="L38" s="197">
        <v>9.1199999999999992</v>
      </c>
      <c r="M38" s="197">
        <v>61.74</v>
      </c>
      <c r="N38" s="197">
        <v>0</v>
      </c>
      <c r="O38" s="197">
        <v>70.959999999999994</v>
      </c>
      <c r="P38" s="197">
        <v>19.8</v>
      </c>
      <c r="Q38" s="197">
        <v>4.25</v>
      </c>
      <c r="R38" s="197">
        <v>18.03</v>
      </c>
      <c r="S38" s="197">
        <v>11.22</v>
      </c>
      <c r="T38" s="197">
        <v>0</v>
      </c>
      <c r="U38" s="197">
        <v>60.13</v>
      </c>
      <c r="V38" s="197">
        <v>7.3</v>
      </c>
      <c r="W38" s="197">
        <v>19.100000000000001</v>
      </c>
      <c r="X38" s="197">
        <v>41.82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98.4</v>
      </c>
      <c r="AQ38" s="197">
        <v>25.51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246.7</v>
      </c>
      <c r="L39" s="197">
        <v>9.1199999999999992</v>
      </c>
      <c r="M39" s="197">
        <v>61.74</v>
      </c>
      <c r="N39" s="197">
        <v>0</v>
      </c>
      <c r="O39" s="197">
        <v>70.959999999999994</v>
      </c>
      <c r="P39" s="197">
        <v>19.8</v>
      </c>
      <c r="Q39" s="197">
        <v>4.25</v>
      </c>
      <c r="R39" s="197">
        <v>18.03</v>
      </c>
      <c r="S39" s="197">
        <v>11.22</v>
      </c>
      <c r="T39" s="197">
        <v>0</v>
      </c>
      <c r="U39" s="197">
        <v>60.13</v>
      </c>
      <c r="V39" s="197">
        <v>7.3</v>
      </c>
      <c r="W39" s="197">
        <v>64.489999999999995</v>
      </c>
      <c r="X39" s="197">
        <v>41.82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98.4</v>
      </c>
      <c r="AQ39" s="197">
        <v>25.51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246.7</v>
      </c>
      <c r="L40" s="197">
        <v>9.1199999999999992</v>
      </c>
      <c r="M40" s="197">
        <v>61.74</v>
      </c>
      <c r="N40" s="197">
        <v>0</v>
      </c>
      <c r="O40" s="197">
        <v>70.959999999999994</v>
      </c>
      <c r="P40" s="197">
        <v>19.8</v>
      </c>
      <c r="Q40" s="197">
        <v>4.25</v>
      </c>
      <c r="R40" s="197">
        <v>18.03</v>
      </c>
      <c r="S40" s="197">
        <v>11.22</v>
      </c>
      <c r="T40" s="197">
        <v>0</v>
      </c>
      <c r="U40" s="197">
        <v>60.13</v>
      </c>
      <c r="V40" s="197">
        <v>7.3</v>
      </c>
      <c r="W40" s="197">
        <v>64.489999999999995</v>
      </c>
      <c r="X40" s="197">
        <v>41.82</v>
      </c>
      <c r="Y40" s="197">
        <v>0</v>
      </c>
      <c r="Z40">
        <v>0</v>
      </c>
      <c r="AA40" s="197">
        <v>15.67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98.4</v>
      </c>
      <c r="AQ40" s="197">
        <v>25.51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246.7</v>
      </c>
      <c r="L41" s="197">
        <v>9.1199999999999992</v>
      </c>
      <c r="M41" s="197">
        <v>61.74</v>
      </c>
      <c r="N41" s="197">
        <v>0</v>
      </c>
      <c r="O41" s="197">
        <v>70.959999999999994</v>
      </c>
      <c r="P41" s="197">
        <v>19.8</v>
      </c>
      <c r="Q41" s="197">
        <v>4.25</v>
      </c>
      <c r="R41" s="197">
        <v>18.03</v>
      </c>
      <c r="S41" s="197">
        <v>11.22</v>
      </c>
      <c r="T41" s="197">
        <v>0</v>
      </c>
      <c r="U41" s="197">
        <v>60.13</v>
      </c>
      <c r="V41" s="197">
        <v>7.3</v>
      </c>
      <c r="W41" s="197">
        <v>64.489999999999995</v>
      </c>
      <c r="X41" s="197">
        <v>41.82</v>
      </c>
      <c r="Y41" s="197">
        <v>0</v>
      </c>
      <c r="Z41">
        <v>0</v>
      </c>
      <c r="AA41" s="197">
        <v>15.23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98.4</v>
      </c>
      <c r="AQ41" s="197">
        <v>25.51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246.7</v>
      </c>
      <c r="L42" s="197">
        <v>9.1199999999999992</v>
      </c>
      <c r="M42" s="197">
        <v>61.74</v>
      </c>
      <c r="N42" s="197">
        <v>0</v>
      </c>
      <c r="O42" s="197">
        <v>70.959999999999994</v>
      </c>
      <c r="P42" s="197">
        <v>19.8</v>
      </c>
      <c r="Q42" s="197">
        <v>4.25</v>
      </c>
      <c r="R42" s="197">
        <v>18.03</v>
      </c>
      <c r="S42" s="197">
        <v>11.22</v>
      </c>
      <c r="T42" s="197">
        <v>0</v>
      </c>
      <c r="U42" s="197">
        <v>60.13</v>
      </c>
      <c r="V42" s="197">
        <v>7.3</v>
      </c>
      <c r="W42" s="197">
        <v>64.489999999999995</v>
      </c>
      <c r="X42" s="197">
        <v>41.82</v>
      </c>
      <c r="Y42" s="197">
        <v>0</v>
      </c>
      <c r="Z42">
        <v>0</v>
      </c>
      <c r="AA42" s="197">
        <v>15.23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98.4</v>
      </c>
      <c r="AQ42" s="197">
        <v>25.51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246.7</v>
      </c>
      <c r="L43" s="197">
        <v>9.1199999999999992</v>
      </c>
      <c r="M43" s="197">
        <v>61.74</v>
      </c>
      <c r="N43" s="197">
        <v>0</v>
      </c>
      <c r="O43" s="197">
        <v>70.959999999999994</v>
      </c>
      <c r="P43" s="197">
        <v>19.8</v>
      </c>
      <c r="Q43" s="197">
        <v>4.25</v>
      </c>
      <c r="R43" s="197">
        <v>18.03</v>
      </c>
      <c r="S43" s="197">
        <v>11.22</v>
      </c>
      <c r="T43" s="197">
        <v>0</v>
      </c>
      <c r="U43" s="197">
        <v>60.13</v>
      </c>
      <c r="V43" s="197">
        <v>7.3</v>
      </c>
      <c r="W43" s="197">
        <v>64.489999999999995</v>
      </c>
      <c r="X43" s="197">
        <v>41.82</v>
      </c>
      <c r="Y43" s="197">
        <v>0</v>
      </c>
      <c r="Z43">
        <v>0</v>
      </c>
      <c r="AA43" s="197">
        <v>15.23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98.4</v>
      </c>
      <c r="AQ43" s="197">
        <v>25.51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246.7</v>
      </c>
      <c r="L44" s="197">
        <v>9.1199999999999992</v>
      </c>
      <c r="M44" s="197">
        <v>61.74</v>
      </c>
      <c r="N44" s="197">
        <v>0</v>
      </c>
      <c r="O44" s="197">
        <v>70.959999999999994</v>
      </c>
      <c r="P44" s="197">
        <v>19.8</v>
      </c>
      <c r="Q44" s="197">
        <v>4.25</v>
      </c>
      <c r="R44" s="197">
        <v>18.03</v>
      </c>
      <c r="S44" s="197">
        <v>11.22</v>
      </c>
      <c r="T44" s="197">
        <v>0</v>
      </c>
      <c r="U44" s="197">
        <v>60.13</v>
      </c>
      <c r="V44" s="197">
        <v>7.3</v>
      </c>
      <c r="W44" s="197">
        <v>64.489999999999995</v>
      </c>
      <c r="X44" s="197">
        <v>41.82</v>
      </c>
      <c r="Y44" s="197">
        <v>0</v>
      </c>
      <c r="Z44">
        <v>0</v>
      </c>
      <c r="AA44" s="197">
        <v>15.23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98.4</v>
      </c>
      <c r="AQ44" s="197">
        <v>25.51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246.7</v>
      </c>
      <c r="L45" s="197">
        <v>9.1199999999999992</v>
      </c>
      <c r="M45" s="197">
        <v>61.74</v>
      </c>
      <c r="N45" s="197">
        <v>0</v>
      </c>
      <c r="O45" s="197">
        <v>70.959999999999994</v>
      </c>
      <c r="P45" s="197">
        <v>19.8</v>
      </c>
      <c r="Q45" s="197">
        <v>4.25</v>
      </c>
      <c r="R45" s="197">
        <v>18.03</v>
      </c>
      <c r="S45" s="197">
        <v>11.22</v>
      </c>
      <c r="T45" s="197">
        <v>0</v>
      </c>
      <c r="U45" s="197">
        <v>60.13</v>
      </c>
      <c r="V45" s="197">
        <v>7.3</v>
      </c>
      <c r="W45" s="197">
        <v>64.489999999999995</v>
      </c>
      <c r="X45" s="197">
        <v>41.82</v>
      </c>
      <c r="Y45" s="197">
        <v>0</v>
      </c>
      <c r="Z45">
        <v>0</v>
      </c>
      <c r="AA45" s="197">
        <v>14.79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98.4</v>
      </c>
      <c r="AQ45" s="197">
        <v>25.51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246.7</v>
      </c>
      <c r="L46" s="197">
        <v>9.1199999999999992</v>
      </c>
      <c r="M46" s="197">
        <v>61.74</v>
      </c>
      <c r="N46" s="197">
        <v>0</v>
      </c>
      <c r="O46" s="197">
        <v>70.959999999999994</v>
      </c>
      <c r="P46" s="197">
        <v>19.8</v>
      </c>
      <c r="Q46" s="197">
        <v>4.25</v>
      </c>
      <c r="R46" s="197">
        <v>18.03</v>
      </c>
      <c r="S46" s="197">
        <v>11.22</v>
      </c>
      <c r="T46" s="197">
        <v>0</v>
      </c>
      <c r="U46" s="197">
        <v>60.13</v>
      </c>
      <c r="V46" s="197">
        <v>7.3</v>
      </c>
      <c r="W46" s="197">
        <v>66.84</v>
      </c>
      <c r="X46" s="197">
        <v>41.82</v>
      </c>
      <c r="Y46" s="197">
        <v>0</v>
      </c>
      <c r="Z46">
        <v>0</v>
      </c>
      <c r="AA46" s="197">
        <v>14.79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98.4</v>
      </c>
      <c r="AQ46" s="197">
        <v>25.51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246.7</v>
      </c>
      <c r="L47" s="197">
        <v>9.1199999999999992</v>
      </c>
      <c r="M47" s="197">
        <v>61.74</v>
      </c>
      <c r="N47" s="197">
        <v>0</v>
      </c>
      <c r="O47" s="197">
        <v>70.959999999999994</v>
      </c>
      <c r="P47" s="197">
        <v>19.8</v>
      </c>
      <c r="Q47" s="197">
        <v>4.25</v>
      </c>
      <c r="R47" s="197">
        <v>18.03</v>
      </c>
      <c r="S47" s="197">
        <v>11.22</v>
      </c>
      <c r="T47" s="197">
        <v>0</v>
      </c>
      <c r="U47" s="197">
        <v>60.13</v>
      </c>
      <c r="V47" s="197">
        <v>7.3</v>
      </c>
      <c r="W47" s="197">
        <v>69.099999999999994</v>
      </c>
      <c r="X47" s="197">
        <v>41.82</v>
      </c>
      <c r="Y47" s="197">
        <v>0</v>
      </c>
      <c r="Z47">
        <v>0</v>
      </c>
      <c r="AA47" s="197">
        <v>14.79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98.4</v>
      </c>
      <c r="AQ47" s="197">
        <v>25.51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9.1199999999999992</v>
      </c>
      <c r="M48" s="197">
        <v>61.74</v>
      </c>
      <c r="N48" s="197">
        <v>0</v>
      </c>
      <c r="O48" s="197">
        <v>70.959999999999994</v>
      </c>
      <c r="P48" s="197">
        <v>19.8</v>
      </c>
      <c r="Q48" s="197">
        <v>4.25</v>
      </c>
      <c r="R48" s="197">
        <v>18.03</v>
      </c>
      <c r="S48" s="197">
        <v>11.22</v>
      </c>
      <c r="T48" s="197">
        <v>0</v>
      </c>
      <c r="U48" s="197">
        <v>60.13</v>
      </c>
      <c r="V48" s="197">
        <v>7.3</v>
      </c>
      <c r="W48" s="197">
        <v>69.099999999999994</v>
      </c>
      <c r="X48" s="197">
        <v>41.82</v>
      </c>
      <c r="Y48" s="197">
        <v>0</v>
      </c>
      <c r="Z48">
        <v>0</v>
      </c>
      <c r="AA48" s="197">
        <v>14.79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98.4</v>
      </c>
      <c r="AQ48" s="197">
        <v>25.51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9.1199999999999992</v>
      </c>
      <c r="M49" s="197">
        <v>61.74</v>
      </c>
      <c r="N49" s="197">
        <v>0</v>
      </c>
      <c r="O49" s="197">
        <v>70.959999999999994</v>
      </c>
      <c r="P49" s="197">
        <v>19.8</v>
      </c>
      <c r="Q49" s="197">
        <v>4.25</v>
      </c>
      <c r="R49" s="197">
        <v>18.03</v>
      </c>
      <c r="S49" s="197">
        <v>11.22</v>
      </c>
      <c r="T49" s="197">
        <v>0</v>
      </c>
      <c r="U49" s="197">
        <v>60.13</v>
      </c>
      <c r="V49" s="197">
        <v>7.3</v>
      </c>
      <c r="W49" s="197">
        <v>69.099999999999994</v>
      </c>
      <c r="X49" s="197">
        <v>41.82</v>
      </c>
      <c r="Y49" s="197">
        <v>0</v>
      </c>
      <c r="Z49">
        <v>0</v>
      </c>
      <c r="AA49" s="197">
        <v>14.26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98.4</v>
      </c>
      <c r="AQ49" s="197">
        <v>25.51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9.1199999999999992</v>
      </c>
      <c r="M50" s="197">
        <v>61.74</v>
      </c>
      <c r="N50" s="197">
        <v>0</v>
      </c>
      <c r="O50" s="197">
        <v>70.959999999999994</v>
      </c>
      <c r="P50" s="197">
        <v>19.8</v>
      </c>
      <c r="Q50" s="197">
        <v>4.25</v>
      </c>
      <c r="R50" s="197">
        <v>18.03</v>
      </c>
      <c r="S50" s="197">
        <v>11.22</v>
      </c>
      <c r="T50" s="197">
        <v>0</v>
      </c>
      <c r="U50" s="197">
        <v>60.13</v>
      </c>
      <c r="V50" s="197">
        <v>7.3</v>
      </c>
      <c r="W50" s="197">
        <v>69.099999999999994</v>
      </c>
      <c r="X50" s="197">
        <v>41.82</v>
      </c>
      <c r="Y50" s="197">
        <v>0</v>
      </c>
      <c r="Z50">
        <v>0</v>
      </c>
      <c r="AA50" s="197">
        <v>9.32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98.4</v>
      </c>
      <c r="AQ50" s="197">
        <v>25.51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9.1199999999999992</v>
      </c>
      <c r="M51" s="197">
        <v>61.74</v>
      </c>
      <c r="N51" s="197">
        <v>0</v>
      </c>
      <c r="O51" s="197">
        <v>70.959999999999994</v>
      </c>
      <c r="P51" s="197">
        <v>19.8</v>
      </c>
      <c r="Q51" s="197">
        <v>4.25</v>
      </c>
      <c r="R51" s="197">
        <v>18.03</v>
      </c>
      <c r="S51" s="197">
        <v>11.22</v>
      </c>
      <c r="T51" s="197">
        <v>0</v>
      </c>
      <c r="U51" s="197">
        <v>60.13</v>
      </c>
      <c r="V51" s="197">
        <v>7.3</v>
      </c>
      <c r="W51" s="197">
        <v>69.099999999999994</v>
      </c>
      <c r="X51" s="197">
        <v>41.82</v>
      </c>
      <c r="Y51" s="197">
        <v>0</v>
      </c>
      <c r="Z51">
        <v>0</v>
      </c>
      <c r="AA51" s="197">
        <v>9.32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98.4</v>
      </c>
      <c r="AQ51" s="197">
        <v>25.51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9.1199999999999992</v>
      </c>
      <c r="M52" s="197">
        <v>61.74</v>
      </c>
      <c r="N52" s="197">
        <v>0</v>
      </c>
      <c r="O52" s="197">
        <v>70.959999999999994</v>
      </c>
      <c r="P52" s="197">
        <v>19.8</v>
      </c>
      <c r="Q52" s="197">
        <v>4.25</v>
      </c>
      <c r="R52" s="197">
        <v>18.03</v>
      </c>
      <c r="S52" s="197">
        <v>11.22</v>
      </c>
      <c r="T52" s="197">
        <v>0</v>
      </c>
      <c r="U52" s="197">
        <v>60.13</v>
      </c>
      <c r="V52" s="197">
        <v>7.3</v>
      </c>
      <c r="W52" s="197">
        <v>19.100000000000001</v>
      </c>
      <c r="X52" s="197">
        <v>41.82</v>
      </c>
      <c r="Y52" s="197">
        <v>0</v>
      </c>
      <c r="Z52">
        <v>0</v>
      </c>
      <c r="AA52" s="197">
        <v>9.32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98.4</v>
      </c>
      <c r="AQ52" s="197">
        <v>25.51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9.1199999999999992</v>
      </c>
      <c r="M53" s="197">
        <v>61.74</v>
      </c>
      <c r="N53" s="197">
        <v>0</v>
      </c>
      <c r="O53" s="197">
        <v>70.959999999999994</v>
      </c>
      <c r="P53" s="197">
        <v>19.8</v>
      </c>
      <c r="Q53" s="197">
        <v>4.25</v>
      </c>
      <c r="R53" s="197">
        <v>18.03</v>
      </c>
      <c r="S53" s="197">
        <v>11.22</v>
      </c>
      <c r="T53" s="197">
        <v>0</v>
      </c>
      <c r="U53" s="197">
        <v>60.13</v>
      </c>
      <c r="V53" s="197">
        <v>7.3</v>
      </c>
      <c r="W53" s="197">
        <v>19.100000000000001</v>
      </c>
      <c r="X53" s="197">
        <v>41.82</v>
      </c>
      <c r="Y53" s="197">
        <v>0</v>
      </c>
      <c r="Z53">
        <v>0</v>
      </c>
      <c r="AA53" s="197">
        <v>9.32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98.4</v>
      </c>
      <c r="AQ53" s="197">
        <v>25.51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9.1199999999999992</v>
      </c>
      <c r="M54" s="197">
        <v>61.74</v>
      </c>
      <c r="N54" s="197">
        <v>0</v>
      </c>
      <c r="O54" s="197">
        <v>70.959999999999994</v>
      </c>
      <c r="P54" s="197">
        <v>19.8</v>
      </c>
      <c r="Q54" s="197">
        <v>4.25</v>
      </c>
      <c r="R54" s="197">
        <v>18.03</v>
      </c>
      <c r="S54" s="197">
        <v>11.22</v>
      </c>
      <c r="T54" s="197">
        <v>0</v>
      </c>
      <c r="U54" s="197">
        <v>60.13</v>
      </c>
      <c r="V54" s="197">
        <v>7.3</v>
      </c>
      <c r="W54" s="197">
        <v>19.100000000000001</v>
      </c>
      <c r="X54" s="197">
        <v>41.82</v>
      </c>
      <c r="Y54" s="197">
        <v>0</v>
      </c>
      <c r="Z54">
        <v>0</v>
      </c>
      <c r="AA54" s="197">
        <v>9.32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98.4</v>
      </c>
      <c r="AQ54" s="197">
        <v>25.51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246.7</v>
      </c>
      <c r="L55" s="197">
        <v>9.1199999999999992</v>
      </c>
      <c r="M55" s="197">
        <v>61.74</v>
      </c>
      <c r="N55" s="197">
        <v>0</v>
      </c>
      <c r="O55" s="197">
        <v>70.959999999999994</v>
      </c>
      <c r="P55" s="197">
        <v>19.8</v>
      </c>
      <c r="Q55" s="197">
        <v>4.25</v>
      </c>
      <c r="R55" s="197">
        <v>18.03</v>
      </c>
      <c r="S55" s="197">
        <v>11.22</v>
      </c>
      <c r="T55" s="197">
        <v>0</v>
      </c>
      <c r="U55" s="197">
        <v>60.13</v>
      </c>
      <c r="V55" s="197">
        <v>7.3</v>
      </c>
      <c r="W55" s="197">
        <v>19.100000000000001</v>
      </c>
      <c r="X55" s="197">
        <v>41.82</v>
      </c>
      <c r="Y55" s="197">
        <v>0</v>
      </c>
      <c r="Z55">
        <v>0</v>
      </c>
      <c r="AA55" s="197">
        <v>13.45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98.4</v>
      </c>
      <c r="AQ55" s="197">
        <v>25.63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9.1199999999999992</v>
      </c>
      <c r="M56" s="197">
        <v>61.74</v>
      </c>
      <c r="N56" s="197">
        <v>0</v>
      </c>
      <c r="O56" s="197">
        <v>70.959999999999994</v>
      </c>
      <c r="P56" s="197">
        <v>19.8</v>
      </c>
      <c r="Q56" s="197">
        <v>4.25</v>
      </c>
      <c r="R56" s="197">
        <v>18.03</v>
      </c>
      <c r="S56" s="197">
        <v>11.22</v>
      </c>
      <c r="T56" s="197">
        <v>0</v>
      </c>
      <c r="U56" s="197">
        <v>60.13</v>
      </c>
      <c r="V56" s="197">
        <v>7.3</v>
      </c>
      <c r="W56" s="197">
        <v>19.100000000000001</v>
      </c>
      <c r="X56" s="197">
        <v>41.82</v>
      </c>
      <c r="Y56" s="197">
        <v>0</v>
      </c>
      <c r="Z56">
        <v>0</v>
      </c>
      <c r="AA56" s="197">
        <v>13.45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98.4</v>
      </c>
      <c r="AQ56" s="197">
        <v>25.63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9.1199999999999992</v>
      </c>
      <c r="M57" s="197">
        <v>61.74</v>
      </c>
      <c r="N57" s="197">
        <v>0</v>
      </c>
      <c r="O57" s="197">
        <v>70.959999999999994</v>
      </c>
      <c r="P57" s="197">
        <v>19.8</v>
      </c>
      <c r="Q57" s="197">
        <v>4.25</v>
      </c>
      <c r="R57" s="197">
        <v>18.03</v>
      </c>
      <c r="S57" s="197">
        <v>11.22</v>
      </c>
      <c r="T57" s="197">
        <v>0</v>
      </c>
      <c r="U57" s="197">
        <v>60.13</v>
      </c>
      <c r="V57" s="197">
        <v>7.3</v>
      </c>
      <c r="W57" s="197">
        <v>18.38</v>
      </c>
      <c r="X57" s="197">
        <v>41.82</v>
      </c>
      <c r="Y57" s="197">
        <v>0</v>
      </c>
      <c r="Z57">
        <v>0</v>
      </c>
      <c r="AA57" s="197">
        <v>13.45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106.53</v>
      </c>
      <c r="AQ57" s="197">
        <v>25.51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9.1199999999999992</v>
      </c>
      <c r="M58" s="197">
        <v>61.74</v>
      </c>
      <c r="N58" s="197">
        <v>0</v>
      </c>
      <c r="O58" s="197">
        <v>70.959999999999994</v>
      </c>
      <c r="P58" s="197">
        <v>19.8</v>
      </c>
      <c r="Q58" s="197">
        <v>4.25</v>
      </c>
      <c r="R58" s="197">
        <v>18.03</v>
      </c>
      <c r="S58" s="197">
        <v>11.22</v>
      </c>
      <c r="T58" s="197">
        <v>0</v>
      </c>
      <c r="U58" s="197">
        <v>60.13</v>
      </c>
      <c r="V58" s="197">
        <v>7.3</v>
      </c>
      <c r="W58" s="197">
        <v>19.100000000000001</v>
      </c>
      <c r="X58" s="197">
        <v>41.82</v>
      </c>
      <c r="Y58" s="197">
        <v>0</v>
      </c>
      <c r="Z58">
        <v>0</v>
      </c>
      <c r="AA58" s="197">
        <v>13.45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106.53</v>
      </c>
      <c r="AQ58" s="197">
        <v>25.51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9.1199999999999992</v>
      </c>
      <c r="M59" s="197">
        <v>61.74</v>
      </c>
      <c r="N59" s="197">
        <v>0</v>
      </c>
      <c r="O59" s="197">
        <v>70.959999999999994</v>
      </c>
      <c r="P59" s="197">
        <v>19.8</v>
      </c>
      <c r="Q59" s="197">
        <v>4.25</v>
      </c>
      <c r="R59" s="197">
        <v>18.03</v>
      </c>
      <c r="S59" s="197">
        <v>11.22</v>
      </c>
      <c r="T59" s="197">
        <v>0</v>
      </c>
      <c r="U59" s="197">
        <v>60.13</v>
      </c>
      <c r="V59" s="197">
        <v>7.3</v>
      </c>
      <c r="W59" s="197">
        <v>19.100000000000001</v>
      </c>
      <c r="X59" s="197">
        <v>41.82</v>
      </c>
      <c r="Y59" s="197">
        <v>0</v>
      </c>
      <c r="Z59">
        <v>0</v>
      </c>
      <c r="AA59" s="197">
        <v>13.45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106.53</v>
      </c>
      <c r="AQ59" s="197">
        <v>25.51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9.1199999999999992</v>
      </c>
      <c r="M60" s="197">
        <v>61.74</v>
      </c>
      <c r="N60" s="197">
        <v>0</v>
      </c>
      <c r="O60" s="197">
        <v>70.959999999999994</v>
      </c>
      <c r="P60" s="197">
        <v>19.8</v>
      </c>
      <c r="Q60" s="197">
        <v>4.25</v>
      </c>
      <c r="R60" s="197">
        <v>18.03</v>
      </c>
      <c r="S60" s="197">
        <v>11.22</v>
      </c>
      <c r="T60" s="197">
        <v>0</v>
      </c>
      <c r="U60" s="197">
        <v>60.13</v>
      </c>
      <c r="V60" s="197">
        <v>7.3</v>
      </c>
      <c r="W60" s="197">
        <v>19.100000000000001</v>
      </c>
      <c r="X60" s="197">
        <v>41.82</v>
      </c>
      <c r="Y60" s="197">
        <v>0</v>
      </c>
      <c r="Z60">
        <v>0</v>
      </c>
      <c r="AA60" s="197">
        <v>13.45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106.53</v>
      </c>
      <c r="AQ60" s="197">
        <v>25.51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9.1199999999999992</v>
      </c>
      <c r="M61" s="197">
        <v>61.74</v>
      </c>
      <c r="N61" s="197">
        <v>0</v>
      </c>
      <c r="O61" s="197">
        <v>70.959999999999994</v>
      </c>
      <c r="P61" s="197">
        <v>19.8</v>
      </c>
      <c r="Q61" s="197">
        <v>4.25</v>
      </c>
      <c r="R61" s="197">
        <v>18.03</v>
      </c>
      <c r="S61" s="197">
        <v>11.22</v>
      </c>
      <c r="T61" s="197">
        <v>0</v>
      </c>
      <c r="U61" s="197">
        <v>60.13</v>
      </c>
      <c r="V61" s="197">
        <v>7.3</v>
      </c>
      <c r="W61" s="197">
        <v>64.489999999999995</v>
      </c>
      <c r="X61" s="197">
        <v>41.82</v>
      </c>
      <c r="Y61" s="197">
        <v>0</v>
      </c>
      <c r="Z61">
        <v>0</v>
      </c>
      <c r="AA61" s="197">
        <v>13.45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106.53</v>
      </c>
      <c r="AQ61" s="197">
        <v>25.51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9.1199999999999992</v>
      </c>
      <c r="M62" s="197">
        <v>61.74</v>
      </c>
      <c r="N62" s="197">
        <v>0</v>
      </c>
      <c r="O62" s="197">
        <v>70.959999999999994</v>
      </c>
      <c r="P62" s="197">
        <v>19.8</v>
      </c>
      <c r="Q62" s="197">
        <v>4.25</v>
      </c>
      <c r="R62" s="197">
        <v>18.03</v>
      </c>
      <c r="S62" s="197">
        <v>11.22</v>
      </c>
      <c r="T62" s="197">
        <v>0</v>
      </c>
      <c r="U62" s="197">
        <v>60.13</v>
      </c>
      <c r="V62" s="197">
        <v>7.3</v>
      </c>
      <c r="W62" s="197">
        <v>64.489999999999995</v>
      </c>
      <c r="X62" s="197">
        <v>41.82</v>
      </c>
      <c r="Y62" s="197">
        <v>0</v>
      </c>
      <c r="Z62">
        <v>0</v>
      </c>
      <c r="AA62" s="197">
        <v>13.45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106.53</v>
      </c>
      <c r="AQ62" s="197">
        <v>25.51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246.7</v>
      </c>
      <c r="L63" s="197">
        <v>9.1199999999999992</v>
      </c>
      <c r="M63" s="197">
        <v>61.74</v>
      </c>
      <c r="N63" s="197">
        <v>0</v>
      </c>
      <c r="O63" s="197">
        <v>70.959999999999994</v>
      </c>
      <c r="P63" s="197">
        <v>19.8</v>
      </c>
      <c r="Q63" s="197">
        <v>4.25</v>
      </c>
      <c r="R63" s="197">
        <v>18.03</v>
      </c>
      <c r="S63" s="197">
        <v>11.22</v>
      </c>
      <c r="T63" s="197">
        <v>0</v>
      </c>
      <c r="U63" s="197">
        <v>60.13</v>
      </c>
      <c r="V63" s="197">
        <v>7.3</v>
      </c>
      <c r="W63" s="197">
        <v>19.100000000000001</v>
      </c>
      <c r="X63" s="197">
        <v>41.82</v>
      </c>
      <c r="Y63" s="197">
        <v>0</v>
      </c>
      <c r="Z63">
        <v>0</v>
      </c>
      <c r="AA63" s="197">
        <v>13.45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106.53</v>
      </c>
      <c r="AQ63" s="197">
        <v>25.51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9.1199999999999992</v>
      </c>
      <c r="M64" s="197">
        <v>61.74</v>
      </c>
      <c r="N64" s="197">
        <v>0</v>
      </c>
      <c r="O64" s="197">
        <v>70.959999999999994</v>
      </c>
      <c r="P64" s="197">
        <v>19.8</v>
      </c>
      <c r="Q64" s="197">
        <v>4.25</v>
      </c>
      <c r="R64" s="197">
        <v>18.03</v>
      </c>
      <c r="S64" s="197">
        <v>11.22</v>
      </c>
      <c r="T64" s="197">
        <v>0</v>
      </c>
      <c r="U64" s="197">
        <v>60.13</v>
      </c>
      <c r="V64" s="197">
        <v>7.3</v>
      </c>
      <c r="W64" s="197">
        <v>19.100000000000001</v>
      </c>
      <c r="X64" s="197">
        <v>41.82</v>
      </c>
      <c r="Y64" s="197">
        <v>0</v>
      </c>
      <c r="Z64">
        <v>0</v>
      </c>
      <c r="AA64" s="197">
        <v>13.45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106.53</v>
      </c>
      <c r="AQ64" s="197">
        <v>25.51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246.7</v>
      </c>
      <c r="L65" s="197">
        <v>8.74</v>
      </c>
      <c r="M65" s="197">
        <v>61.74</v>
      </c>
      <c r="N65" s="197">
        <v>0</v>
      </c>
      <c r="O65" s="197">
        <v>70.959999999999994</v>
      </c>
      <c r="P65" s="197">
        <v>19.8</v>
      </c>
      <c r="Q65" s="197">
        <v>4.24</v>
      </c>
      <c r="R65" s="197">
        <v>18.03</v>
      </c>
      <c r="S65" s="197">
        <v>11.22</v>
      </c>
      <c r="T65" s="197">
        <v>0</v>
      </c>
      <c r="U65" s="197">
        <v>60.13</v>
      </c>
      <c r="V65" s="197">
        <v>7.3</v>
      </c>
      <c r="W65" s="197">
        <v>19.100000000000001</v>
      </c>
      <c r="X65" s="197">
        <v>41.82</v>
      </c>
      <c r="Y65" s="197">
        <v>0</v>
      </c>
      <c r="Z65">
        <v>0</v>
      </c>
      <c r="AA65" s="197">
        <v>13.45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106.53</v>
      </c>
      <c r="AQ65" s="197">
        <v>25.51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246.7</v>
      </c>
      <c r="L66" s="197">
        <v>9.1199999999999992</v>
      </c>
      <c r="M66" s="197">
        <v>61.74</v>
      </c>
      <c r="N66" s="197">
        <v>0</v>
      </c>
      <c r="O66" s="197">
        <v>70.959999999999994</v>
      </c>
      <c r="P66" s="197">
        <v>19.8</v>
      </c>
      <c r="Q66" s="197">
        <v>4.24</v>
      </c>
      <c r="R66" s="197">
        <v>18.03</v>
      </c>
      <c r="S66" s="197">
        <v>11.22</v>
      </c>
      <c r="T66" s="197">
        <v>0</v>
      </c>
      <c r="U66" s="197">
        <v>60.13</v>
      </c>
      <c r="V66" s="197">
        <v>7.3</v>
      </c>
      <c r="W66" s="197">
        <v>19.100000000000001</v>
      </c>
      <c r="X66" s="197">
        <v>41.82</v>
      </c>
      <c r="Y66" s="197">
        <v>0</v>
      </c>
      <c r="Z66">
        <v>0</v>
      </c>
      <c r="AA66" s="197">
        <v>13.45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106.53</v>
      </c>
      <c r="AQ66" s="197">
        <v>25.51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246.7</v>
      </c>
      <c r="L67" s="197">
        <v>9.1199999999999992</v>
      </c>
      <c r="M67" s="197">
        <v>61.74</v>
      </c>
      <c r="N67" s="197">
        <v>0</v>
      </c>
      <c r="O67" s="197">
        <v>70.959999999999994</v>
      </c>
      <c r="P67" s="197">
        <v>19.8</v>
      </c>
      <c r="Q67" s="197">
        <v>4.25</v>
      </c>
      <c r="R67" s="197">
        <v>18.03</v>
      </c>
      <c r="S67" s="197">
        <v>11.22</v>
      </c>
      <c r="T67" s="197">
        <v>0</v>
      </c>
      <c r="U67" s="197">
        <v>60.13</v>
      </c>
      <c r="V67" s="197">
        <v>7.3</v>
      </c>
      <c r="W67" s="197">
        <v>19.100000000000001</v>
      </c>
      <c r="X67" s="197">
        <v>41.82</v>
      </c>
      <c r="Y67" s="197">
        <v>0</v>
      </c>
      <c r="Z67">
        <v>0</v>
      </c>
      <c r="AA67" s="197">
        <v>13.45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79.430000000000007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106.53</v>
      </c>
      <c r="AQ67" s="197">
        <v>25.51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246.7</v>
      </c>
      <c r="L68" s="197">
        <v>9.1199999999999992</v>
      </c>
      <c r="M68" s="197">
        <v>61.74</v>
      </c>
      <c r="N68" s="197">
        <v>0</v>
      </c>
      <c r="O68" s="197">
        <v>70.959999999999994</v>
      </c>
      <c r="P68" s="197">
        <v>19.8</v>
      </c>
      <c r="Q68" s="197">
        <v>4.25</v>
      </c>
      <c r="R68" s="197">
        <v>18.03</v>
      </c>
      <c r="S68" s="197">
        <v>11.22</v>
      </c>
      <c r="T68" s="197">
        <v>0</v>
      </c>
      <c r="U68" s="197">
        <v>60.13</v>
      </c>
      <c r="V68" s="197">
        <v>7.3</v>
      </c>
      <c r="W68" s="197">
        <v>19.100000000000001</v>
      </c>
      <c r="X68" s="197">
        <v>41.82</v>
      </c>
      <c r="Y68" s="197">
        <v>0</v>
      </c>
      <c r="Z68">
        <v>0</v>
      </c>
      <c r="AA68" s="197">
        <v>13.45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75.23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106.53</v>
      </c>
      <c r="AQ68" s="197">
        <v>25.51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246.7</v>
      </c>
      <c r="L69" s="197">
        <v>9.1199999999999992</v>
      </c>
      <c r="M69" s="197">
        <v>61.74</v>
      </c>
      <c r="N69" s="197">
        <v>0</v>
      </c>
      <c r="O69" s="197">
        <v>70.959999999999994</v>
      </c>
      <c r="P69" s="197">
        <v>19.8</v>
      </c>
      <c r="Q69" s="197">
        <v>4.25</v>
      </c>
      <c r="R69" s="197">
        <v>18.03</v>
      </c>
      <c r="S69" s="197">
        <v>11.22</v>
      </c>
      <c r="T69" s="197">
        <v>0</v>
      </c>
      <c r="U69" s="197">
        <v>60.13</v>
      </c>
      <c r="V69" s="197">
        <v>46.41</v>
      </c>
      <c r="W69" s="197">
        <v>19.100000000000001</v>
      </c>
      <c r="X69" s="197">
        <v>41.82</v>
      </c>
      <c r="Y69" s="197">
        <v>0</v>
      </c>
      <c r="Z69">
        <v>0</v>
      </c>
      <c r="AA69" s="197">
        <v>13.45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144.72999999999999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106.53</v>
      </c>
      <c r="AQ69" s="197">
        <v>25.51</v>
      </c>
      <c r="AR69" s="197">
        <v>40.700000000000003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246.7</v>
      </c>
      <c r="L70" s="197">
        <v>9.1199999999999992</v>
      </c>
      <c r="M70" s="197">
        <v>61.74</v>
      </c>
      <c r="N70" s="197">
        <v>0</v>
      </c>
      <c r="O70" s="197">
        <v>70.959999999999994</v>
      </c>
      <c r="P70" s="197">
        <v>19.8</v>
      </c>
      <c r="Q70" s="197">
        <v>4.25</v>
      </c>
      <c r="R70" s="197">
        <v>18.03</v>
      </c>
      <c r="S70" s="197">
        <v>11.22</v>
      </c>
      <c r="T70" s="197">
        <v>0</v>
      </c>
      <c r="U70" s="197">
        <v>60.13</v>
      </c>
      <c r="V70" s="197">
        <v>46.41</v>
      </c>
      <c r="W70" s="197">
        <v>19.100000000000001</v>
      </c>
      <c r="X70" s="197">
        <v>41.82</v>
      </c>
      <c r="Y70" s="197">
        <v>0</v>
      </c>
      <c r="Z70">
        <v>0</v>
      </c>
      <c r="AA70" s="197">
        <v>13.45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135.04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106.53</v>
      </c>
      <c r="AQ70" s="197">
        <v>25.51</v>
      </c>
      <c r="AR70" s="197">
        <v>23.48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246.7</v>
      </c>
      <c r="L71" s="197">
        <v>9.1199999999999992</v>
      </c>
      <c r="M71" s="197">
        <v>61.74</v>
      </c>
      <c r="N71" s="197">
        <v>0</v>
      </c>
      <c r="O71" s="197">
        <v>70.959999999999994</v>
      </c>
      <c r="P71" s="197">
        <v>19.8</v>
      </c>
      <c r="Q71" s="197">
        <v>4.25</v>
      </c>
      <c r="R71" s="197">
        <v>18.03</v>
      </c>
      <c r="S71" s="197">
        <v>11.22</v>
      </c>
      <c r="T71" s="197">
        <v>0</v>
      </c>
      <c r="U71" s="197">
        <v>60.13</v>
      </c>
      <c r="V71" s="197">
        <v>46.74</v>
      </c>
      <c r="W71" s="197">
        <v>19.68</v>
      </c>
      <c r="X71" s="197">
        <v>41.82</v>
      </c>
      <c r="Y71" s="197">
        <v>0</v>
      </c>
      <c r="Z71">
        <v>0</v>
      </c>
      <c r="AA71" s="197">
        <v>14.26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135.04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106.53</v>
      </c>
      <c r="AQ71" s="197">
        <v>25.51</v>
      </c>
      <c r="AR71" s="197">
        <v>8.85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246.7</v>
      </c>
      <c r="L72" s="197">
        <v>9.1199999999999992</v>
      </c>
      <c r="M72" s="197">
        <v>61.74</v>
      </c>
      <c r="N72" s="197">
        <v>0</v>
      </c>
      <c r="O72" s="197">
        <v>70.959999999999994</v>
      </c>
      <c r="P72" s="197">
        <v>19.8</v>
      </c>
      <c r="Q72" s="197">
        <v>4.25</v>
      </c>
      <c r="R72" s="197">
        <v>18.03</v>
      </c>
      <c r="S72" s="197">
        <v>11.22</v>
      </c>
      <c r="T72" s="197">
        <v>0</v>
      </c>
      <c r="U72" s="197">
        <v>60.13</v>
      </c>
      <c r="V72" s="197">
        <v>46.74</v>
      </c>
      <c r="W72" s="197">
        <v>19.34</v>
      </c>
      <c r="X72" s="197">
        <v>41.82</v>
      </c>
      <c r="Y72" s="197">
        <v>0</v>
      </c>
      <c r="Z72">
        <v>0</v>
      </c>
      <c r="AA72" s="197">
        <v>14.26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135.04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106.53</v>
      </c>
      <c r="AQ72" s="197">
        <v>25.51</v>
      </c>
      <c r="AR72" s="197">
        <v>4.32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246.7</v>
      </c>
      <c r="L73" s="197">
        <v>9.1199999999999992</v>
      </c>
      <c r="M73" s="197">
        <v>61.74</v>
      </c>
      <c r="N73" s="197">
        <v>0</v>
      </c>
      <c r="O73" s="197">
        <v>70.959999999999994</v>
      </c>
      <c r="P73" s="197">
        <v>19.8</v>
      </c>
      <c r="Q73" s="197">
        <v>4.25</v>
      </c>
      <c r="R73" s="197">
        <v>18.03</v>
      </c>
      <c r="S73" s="197">
        <v>11.22</v>
      </c>
      <c r="T73" s="197">
        <v>0</v>
      </c>
      <c r="U73" s="197">
        <v>60.13</v>
      </c>
      <c r="V73" s="197">
        <v>38.15</v>
      </c>
      <c r="W73" s="197">
        <v>19.34</v>
      </c>
      <c r="X73" s="197">
        <v>41.82</v>
      </c>
      <c r="Y73" s="197">
        <v>0</v>
      </c>
      <c r="Z73">
        <v>0</v>
      </c>
      <c r="AA73" s="197">
        <v>14.26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135.04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106.53</v>
      </c>
      <c r="AQ73" s="197">
        <v>25.51</v>
      </c>
      <c r="AR73" s="197">
        <v>0.53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246.7</v>
      </c>
      <c r="L74" s="197">
        <v>9.1199999999999992</v>
      </c>
      <c r="M74" s="197">
        <v>61.74</v>
      </c>
      <c r="N74" s="197">
        <v>0</v>
      </c>
      <c r="O74" s="197">
        <v>70.959999999999994</v>
      </c>
      <c r="P74" s="197">
        <v>19.8</v>
      </c>
      <c r="Q74" s="197">
        <v>4.25</v>
      </c>
      <c r="R74" s="197">
        <v>18.03</v>
      </c>
      <c r="S74" s="197">
        <v>11.22</v>
      </c>
      <c r="T74" s="197">
        <v>0</v>
      </c>
      <c r="U74" s="197">
        <v>60.13</v>
      </c>
      <c r="V74" s="197">
        <v>38.15</v>
      </c>
      <c r="W74" s="197">
        <v>19.34</v>
      </c>
      <c r="X74" s="197">
        <v>41.82</v>
      </c>
      <c r="Y74" s="197">
        <v>0</v>
      </c>
      <c r="Z74">
        <v>0</v>
      </c>
      <c r="AA74" s="197">
        <v>14.26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135.04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106.53</v>
      </c>
      <c r="AQ74" s="197">
        <v>25.51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246.7</v>
      </c>
      <c r="L75" s="197">
        <v>9.1199999999999992</v>
      </c>
      <c r="M75" s="197">
        <v>61.74</v>
      </c>
      <c r="N75" s="197">
        <v>0</v>
      </c>
      <c r="O75" s="197">
        <v>70.959999999999994</v>
      </c>
      <c r="P75" s="197">
        <v>19.8</v>
      </c>
      <c r="Q75" s="197">
        <v>4.25</v>
      </c>
      <c r="R75" s="197">
        <v>18.03</v>
      </c>
      <c r="S75" s="197">
        <v>11.22</v>
      </c>
      <c r="T75" s="197">
        <v>0</v>
      </c>
      <c r="U75" s="197">
        <v>60.13</v>
      </c>
      <c r="V75" s="197">
        <v>38.15</v>
      </c>
      <c r="W75" s="197">
        <v>19.34</v>
      </c>
      <c r="X75" s="197">
        <v>41.82</v>
      </c>
      <c r="Y75" s="197">
        <v>0</v>
      </c>
      <c r="Z75">
        <v>0</v>
      </c>
      <c r="AA75" s="197">
        <v>14.26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137.22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106.53</v>
      </c>
      <c r="AQ75" s="197">
        <v>25.51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9.1199999999999992</v>
      </c>
      <c r="M76" s="197">
        <v>61.74</v>
      </c>
      <c r="N76" s="197">
        <v>0</v>
      </c>
      <c r="O76" s="197">
        <v>70.959999999999994</v>
      </c>
      <c r="P76" s="197">
        <v>19.8</v>
      </c>
      <c r="Q76" s="197">
        <v>4.25</v>
      </c>
      <c r="R76" s="197">
        <v>18.03</v>
      </c>
      <c r="S76" s="197">
        <v>11.22</v>
      </c>
      <c r="T76" s="197">
        <v>0</v>
      </c>
      <c r="U76" s="197">
        <v>60.13</v>
      </c>
      <c r="V76" s="197">
        <v>38.15</v>
      </c>
      <c r="W76" s="197">
        <v>19.34</v>
      </c>
      <c r="X76" s="197">
        <v>41.82</v>
      </c>
      <c r="Y76" s="197">
        <v>0</v>
      </c>
      <c r="Z76">
        <v>0</v>
      </c>
      <c r="AA76" s="197">
        <v>14.26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137.22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106.53</v>
      </c>
      <c r="AQ76" s="197">
        <v>25.51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9.1199999999999992</v>
      </c>
      <c r="M77" s="197">
        <v>61.74</v>
      </c>
      <c r="N77" s="197">
        <v>0</v>
      </c>
      <c r="O77" s="197">
        <v>70.959999999999994</v>
      </c>
      <c r="P77" s="197">
        <v>19.8</v>
      </c>
      <c r="Q77" s="197">
        <v>4.25</v>
      </c>
      <c r="R77" s="197">
        <v>18.03</v>
      </c>
      <c r="S77" s="197">
        <v>11.22</v>
      </c>
      <c r="T77" s="197">
        <v>0</v>
      </c>
      <c r="U77" s="197">
        <v>60.13</v>
      </c>
      <c r="V77" s="197">
        <v>38.15</v>
      </c>
      <c r="W77" s="197">
        <v>19.34</v>
      </c>
      <c r="X77" s="197">
        <v>41.82</v>
      </c>
      <c r="Y77" s="197">
        <v>0</v>
      </c>
      <c r="Z77">
        <v>0</v>
      </c>
      <c r="AA77" s="197">
        <v>14.26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137.22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106.53</v>
      </c>
      <c r="AQ77" s="197">
        <v>25.51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9.1199999999999992</v>
      </c>
      <c r="M78" s="197">
        <v>61.74</v>
      </c>
      <c r="N78" s="197">
        <v>0</v>
      </c>
      <c r="O78" s="197">
        <v>70.959999999999994</v>
      </c>
      <c r="P78" s="197">
        <v>19.8</v>
      </c>
      <c r="Q78" s="197">
        <v>4.25</v>
      </c>
      <c r="R78" s="197">
        <v>18.03</v>
      </c>
      <c r="S78" s="197">
        <v>11.22</v>
      </c>
      <c r="T78" s="197">
        <v>0</v>
      </c>
      <c r="U78" s="197">
        <v>60.13</v>
      </c>
      <c r="V78" s="197">
        <v>38.15</v>
      </c>
      <c r="W78" s="197">
        <v>19.34</v>
      </c>
      <c r="X78" s="197">
        <v>41.82</v>
      </c>
      <c r="Y78" s="197">
        <v>0</v>
      </c>
      <c r="Z78">
        <v>0</v>
      </c>
      <c r="AA78" s="197">
        <v>15.23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137.22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106.53</v>
      </c>
      <c r="AQ78" s="197">
        <v>25.51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9.1199999999999992</v>
      </c>
      <c r="M79" s="197">
        <v>61.74</v>
      </c>
      <c r="N79" s="197">
        <v>0</v>
      </c>
      <c r="O79" s="197">
        <v>70.959999999999994</v>
      </c>
      <c r="P79" s="197">
        <v>19.8</v>
      </c>
      <c r="Q79" s="197">
        <v>4.25</v>
      </c>
      <c r="R79" s="197">
        <v>18.03</v>
      </c>
      <c r="S79" s="197">
        <v>11.22</v>
      </c>
      <c r="T79" s="197">
        <v>0</v>
      </c>
      <c r="U79" s="197">
        <v>60.13</v>
      </c>
      <c r="V79" s="197">
        <v>9.5399999999999991</v>
      </c>
      <c r="W79" s="197">
        <v>19.100000000000001</v>
      </c>
      <c r="X79" s="197">
        <v>41.82</v>
      </c>
      <c r="Y79" s="197">
        <v>0</v>
      </c>
      <c r="Z79">
        <v>0</v>
      </c>
      <c r="AA79" s="197">
        <v>15.23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137.22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106.53</v>
      </c>
      <c r="AQ79" s="197">
        <v>25.51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9.1199999999999992</v>
      </c>
      <c r="M80" s="197">
        <v>61.74</v>
      </c>
      <c r="N80" s="197">
        <v>0</v>
      </c>
      <c r="O80" s="197">
        <v>70.959999999999994</v>
      </c>
      <c r="P80" s="197">
        <v>19.8</v>
      </c>
      <c r="Q80" s="197">
        <v>4.25</v>
      </c>
      <c r="R80" s="197">
        <v>18.03</v>
      </c>
      <c r="S80" s="197">
        <v>11.22</v>
      </c>
      <c r="T80" s="197">
        <v>0</v>
      </c>
      <c r="U80" s="197">
        <v>60.13</v>
      </c>
      <c r="V80" s="197">
        <v>9.5399999999999991</v>
      </c>
      <c r="W80" s="197">
        <v>19.100000000000001</v>
      </c>
      <c r="X80" s="197">
        <v>41.82</v>
      </c>
      <c r="Y80" s="197">
        <v>0</v>
      </c>
      <c r="Z80">
        <v>0</v>
      </c>
      <c r="AA80" s="197">
        <v>15.23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159.61000000000001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106.53</v>
      </c>
      <c r="AQ80" s="197">
        <v>25.51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9.1199999999999992</v>
      </c>
      <c r="M81" s="197">
        <v>61.74</v>
      </c>
      <c r="N81" s="197">
        <v>0</v>
      </c>
      <c r="O81" s="197">
        <v>70.959999999999994</v>
      </c>
      <c r="P81" s="197">
        <v>19.8</v>
      </c>
      <c r="Q81" s="197">
        <v>4.25</v>
      </c>
      <c r="R81" s="197">
        <v>18.03</v>
      </c>
      <c r="S81" s="197">
        <v>11.22</v>
      </c>
      <c r="T81" s="197">
        <v>0</v>
      </c>
      <c r="U81" s="197">
        <v>60.13</v>
      </c>
      <c r="V81" s="197">
        <v>7.3</v>
      </c>
      <c r="W81" s="197">
        <v>19.100000000000001</v>
      </c>
      <c r="X81" s="197">
        <v>41.82</v>
      </c>
      <c r="Y81" s="197">
        <v>0</v>
      </c>
      <c r="Z81">
        <v>0</v>
      </c>
      <c r="AA81" s="197">
        <v>15.23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79.430000000000007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106.53</v>
      </c>
      <c r="AQ81" s="197">
        <v>25.51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9.1199999999999992</v>
      </c>
      <c r="M82" s="197">
        <v>61.74</v>
      </c>
      <c r="N82" s="197">
        <v>0</v>
      </c>
      <c r="O82" s="197">
        <v>70.959999999999994</v>
      </c>
      <c r="P82" s="197">
        <v>19.8</v>
      </c>
      <c r="Q82" s="197">
        <v>4.25</v>
      </c>
      <c r="R82" s="197">
        <v>18.03</v>
      </c>
      <c r="S82" s="197">
        <v>11.22</v>
      </c>
      <c r="T82" s="197">
        <v>0</v>
      </c>
      <c r="U82" s="197">
        <v>60.13</v>
      </c>
      <c r="V82" s="197">
        <v>7.3</v>
      </c>
      <c r="W82" s="197">
        <v>19.100000000000001</v>
      </c>
      <c r="X82" s="197">
        <v>41.82</v>
      </c>
      <c r="Y82" s="197">
        <v>0</v>
      </c>
      <c r="Z82">
        <v>0</v>
      </c>
      <c r="AA82" s="197">
        <v>15.23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79.430000000000007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106.53</v>
      </c>
      <c r="AQ82" s="197">
        <v>25.51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9.1199999999999992</v>
      </c>
      <c r="M83" s="197">
        <v>61.74</v>
      </c>
      <c r="N83" s="197">
        <v>0</v>
      </c>
      <c r="O83" s="197">
        <v>70.959999999999994</v>
      </c>
      <c r="P83" s="197">
        <v>19.8</v>
      </c>
      <c r="Q83" s="197">
        <v>4.25</v>
      </c>
      <c r="R83" s="197">
        <v>18.03</v>
      </c>
      <c r="S83" s="197">
        <v>11.22</v>
      </c>
      <c r="T83" s="197">
        <v>0</v>
      </c>
      <c r="U83" s="197">
        <v>60.13</v>
      </c>
      <c r="V83" s="197">
        <v>7.3</v>
      </c>
      <c r="W83" s="197">
        <v>19.100000000000001</v>
      </c>
      <c r="X83" s="197">
        <v>41.82</v>
      </c>
      <c r="Y83" s="197">
        <v>0</v>
      </c>
      <c r="Z83">
        <v>0</v>
      </c>
      <c r="AA83" s="197">
        <v>15.23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79.430000000000007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106.53</v>
      </c>
      <c r="AQ83" s="197">
        <v>25.51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246.7</v>
      </c>
      <c r="L84" s="197">
        <v>9.1199999999999992</v>
      </c>
      <c r="M84" s="197">
        <v>61.74</v>
      </c>
      <c r="N84" s="197">
        <v>0</v>
      </c>
      <c r="O84" s="197">
        <v>70.959999999999994</v>
      </c>
      <c r="P84" s="197">
        <v>19.8</v>
      </c>
      <c r="Q84" s="197">
        <v>4.25</v>
      </c>
      <c r="R84" s="197">
        <v>18.03</v>
      </c>
      <c r="S84" s="197">
        <v>11.22</v>
      </c>
      <c r="T84" s="197">
        <v>0</v>
      </c>
      <c r="U84" s="197">
        <v>60.13</v>
      </c>
      <c r="V84" s="197">
        <v>7.3</v>
      </c>
      <c r="W84" s="197">
        <v>19.100000000000001</v>
      </c>
      <c r="X84" s="197">
        <v>41.82</v>
      </c>
      <c r="Y84" s="197">
        <v>0</v>
      </c>
      <c r="Z84">
        <v>0</v>
      </c>
      <c r="AA84" s="197">
        <v>15.67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79.430000000000007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106.53</v>
      </c>
      <c r="AQ84" s="197">
        <v>25.51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9.1199999999999992</v>
      </c>
      <c r="M85" s="197">
        <v>61.74</v>
      </c>
      <c r="N85" s="197">
        <v>0</v>
      </c>
      <c r="O85" s="197">
        <v>70.959999999999994</v>
      </c>
      <c r="P85" s="197">
        <v>19.8</v>
      </c>
      <c r="Q85" s="197">
        <v>4.25</v>
      </c>
      <c r="R85" s="197">
        <v>18.03</v>
      </c>
      <c r="S85" s="197">
        <v>11.22</v>
      </c>
      <c r="T85" s="197">
        <v>0</v>
      </c>
      <c r="U85" s="197">
        <v>60.13</v>
      </c>
      <c r="V85" s="197">
        <v>7.3</v>
      </c>
      <c r="W85" s="197">
        <v>19.100000000000001</v>
      </c>
      <c r="X85" s="197">
        <v>41.82</v>
      </c>
      <c r="Y85" s="197">
        <v>0</v>
      </c>
      <c r="Z85">
        <v>0</v>
      </c>
      <c r="AA85" s="197">
        <v>15.67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79.430000000000007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106.53</v>
      </c>
      <c r="AQ85" s="197">
        <v>25.51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9.1199999999999992</v>
      </c>
      <c r="M86" s="197">
        <v>61.74</v>
      </c>
      <c r="N86" s="197">
        <v>0</v>
      </c>
      <c r="O86" s="197">
        <v>70.959999999999994</v>
      </c>
      <c r="P86" s="197">
        <v>19.8</v>
      </c>
      <c r="Q86" s="197">
        <v>4.25</v>
      </c>
      <c r="R86" s="197">
        <v>18.03</v>
      </c>
      <c r="S86" s="197">
        <v>11.22</v>
      </c>
      <c r="T86" s="197">
        <v>0</v>
      </c>
      <c r="U86" s="197">
        <v>60.13</v>
      </c>
      <c r="V86" s="197">
        <v>7.3</v>
      </c>
      <c r="W86" s="197">
        <v>19.100000000000001</v>
      </c>
      <c r="X86" s="197">
        <v>41.82</v>
      </c>
      <c r="Y86" s="197">
        <v>0</v>
      </c>
      <c r="Z86">
        <v>0</v>
      </c>
      <c r="AA86" s="197">
        <v>15.67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79.430000000000007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106.53</v>
      </c>
      <c r="AQ86" s="197">
        <v>25.51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246.7</v>
      </c>
      <c r="L87" s="197">
        <v>9.1199999999999992</v>
      </c>
      <c r="M87" s="197">
        <v>61.74</v>
      </c>
      <c r="N87" s="197">
        <v>0</v>
      </c>
      <c r="O87" s="197">
        <v>70.959999999999994</v>
      </c>
      <c r="P87" s="197">
        <v>19.8</v>
      </c>
      <c r="Q87" s="197">
        <v>4.25</v>
      </c>
      <c r="R87" s="197">
        <v>18.03</v>
      </c>
      <c r="S87" s="197">
        <v>11.22</v>
      </c>
      <c r="T87" s="197">
        <v>0</v>
      </c>
      <c r="U87" s="197">
        <v>60.13</v>
      </c>
      <c r="V87" s="197">
        <v>7.3</v>
      </c>
      <c r="W87" s="197">
        <v>19.100000000000001</v>
      </c>
      <c r="X87" s="197">
        <v>41.82</v>
      </c>
      <c r="Y87" s="197">
        <v>0</v>
      </c>
      <c r="Z87">
        <v>0</v>
      </c>
      <c r="AA87" s="197">
        <v>15.67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79.430000000000007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106.53</v>
      </c>
      <c r="AQ87" s="197">
        <v>25.51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9.1199999999999992</v>
      </c>
      <c r="M88" s="197">
        <v>61.74</v>
      </c>
      <c r="N88" s="197">
        <v>0</v>
      </c>
      <c r="O88" s="197">
        <v>70.959999999999994</v>
      </c>
      <c r="P88" s="197">
        <v>19.8</v>
      </c>
      <c r="Q88" s="197">
        <v>4.25</v>
      </c>
      <c r="R88" s="197">
        <v>18.03</v>
      </c>
      <c r="S88" s="197">
        <v>11.22</v>
      </c>
      <c r="T88" s="197">
        <v>0</v>
      </c>
      <c r="U88" s="197">
        <v>60.13</v>
      </c>
      <c r="V88" s="197">
        <v>7.3</v>
      </c>
      <c r="W88" s="197">
        <v>19.100000000000001</v>
      </c>
      <c r="X88" s="197">
        <v>41.82</v>
      </c>
      <c r="Y88" s="197">
        <v>0</v>
      </c>
      <c r="Z88">
        <v>0</v>
      </c>
      <c r="AA88" s="197">
        <v>15.67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84.02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106.53</v>
      </c>
      <c r="AQ88" s="197">
        <v>25.51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9.1199999999999992</v>
      </c>
      <c r="M89" s="197">
        <v>61.74</v>
      </c>
      <c r="N89" s="197">
        <v>0</v>
      </c>
      <c r="O89" s="197">
        <v>70.959999999999994</v>
      </c>
      <c r="P89" s="197">
        <v>19.8</v>
      </c>
      <c r="Q89" s="197">
        <v>4.25</v>
      </c>
      <c r="R89" s="197">
        <v>18.03</v>
      </c>
      <c r="S89" s="197">
        <v>11.22</v>
      </c>
      <c r="T89" s="197">
        <v>0</v>
      </c>
      <c r="U89" s="197">
        <v>60.13</v>
      </c>
      <c r="V89" s="197">
        <v>7.3</v>
      </c>
      <c r="W89" s="197">
        <v>19.100000000000001</v>
      </c>
      <c r="X89" s="197">
        <v>41.82</v>
      </c>
      <c r="Y89" s="197">
        <v>0</v>
      </c>
      <c r="Z89">
        <v>0</v>
      </c>
      <c r="AA89" s="197">
        <v>15.67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84.02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106.53</v>
      </c>
      <c r="AQ89" s="197">
        <v>25.51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9.1199999999999992</v>
      </c>
      <c r="M90" s="197">
        <v>61.74</v>
      </c>
      <c r="N90" s="197">
        <v>0</v>
      </c>
      <c r="O90" s="197">
        <v>70.959999999999994</v>
      </c>
      <c r="P90" s="197">
        <v>19.8</v>
      </c>
      <c r="Q90" s="197">
        <v>4.25</v>
      </c>
      <c r="R90" s="197">
        <v>18.03</v>
      </c>
      <c r="S90" s="197">
        <v>11.22</v>
      </c>
      <c r="T90" s="197">
        <v>0</v>
      </c>
      <c r="U90" s="197">
        <v>60.13</v>
      </c>
      <c r="V90" s="197">
        <v>7.3</v>
      </c>
      <c r="W90" s="197">
        <v>19.100000000000001</v>
      </c>
      <c r="X90" s="197">
        <v>41.82</v>
      </c>
      <c r="Y90" s="197">
        <v>0</v>
      </c>
      <c r="Z90">
        <v>0</v>
      </c>
      <c r="AA90" s="197">
        <v>15.67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84.02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106.53</v>
      </c>
      <c r="AQ90" s="197">
        <v>25.51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246.7</v>
      </c>
      <c r="L91" s="197">
        <v>9.1199999999999992</v>
      </c>
      <c r="M91" s="197">
        <v>61.74</v>
      </c>
      <c r="N91" s="197">
        <v>0</v>
      </c>
      <c r="O91" s="197">
        <v>70.959999999999994</v>
      </c>
      <c r="P91" s="197">
        <v>19.8</v>
      </c>
      <c r="Q91" s="197">
        <v>4.25</v>
      </c>
      <c r="R91" s="197">
        <v>18.03</v>
      </c>
      <c r="S91" s="197">
        <v>11.22</v>
      </c>
      <c r="T91" s="197">
        <v>0</v>
      </c>
      <c r="U91" s="197">
        <v>60.13</v>
      </c>
      <c r="V91" s="197">
        <v>7.3</v>
      </c>
      <c r="W91" s="197">
        <v>19.100000000000001</v>
      </c>
      <c r="X91" s="197">
        <v>41.82</v>
      </c>
      <c r="Y91" s="197">
        <v>0</v>
      </c>
      <c r="Z91">
        <v>0</v>
      </c>
      <c r="AA91" s="197">
        <v>15.67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106.53</v>
      </c>
      <c r="AQ91" s="197">
        <v>25.51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9.1199999999999992</v>
      </c>
      <c r="M92" s="197">
        <v>61.74</v>
      </c>
      <c r="N92" s="197">
        <v>0</v>
      </c>
      <c r="O92" s="197">
        <v>70.959999999999994</v>
      </c>
      <c r="P92" s="197">
        <v>19.8</v>
      </c>
      <c r="Q92" s="197">
        <v>4.25</v>
      </c>
      <c r="R92" s="197">
        <v>18.03</v>
      </c>
      <c r="S92" s="197">
        <v>11.22</v>
      </c>
      <c r="T92" s="197">
        <v>0</v>
      </c>
      <c r="U92" s="197">
        <v>60.13</v>
      </c>
      <c r="V92" s="197">
        <v>7.3</v>
      </c>
      <c r="W92" s="197">
        <v>19.100000000000001</v>
      </c>
      <c r="X92" s="197">
        <v>41.82</v>
      </c>
      <c r="Y92" s="197">
        <v>0</v>
      </c>
      <c r="Z92">
        <v>0</v>
      </c>
      <c r="AA92" s="197">
        <v>15.67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106.53</v>
      </c>
      <c r="AQ92" s="197">
        <v>25.51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9.1199999999999992</v>
      </c>
      <c r="M93" s="197">
        <v>61.74</v>
      </c>
      <c r="N93" s="197">
        <v>0</v>
      </c>
      <c r="O93" s="197">
        <v>70.959999999999994</v>
      </c>
      <c r="P93" s="197">
        <v>19.8</v>
      </c>
      <c r="Q93" s="197">
        <v>4.25</v>
      </c>
      <c r="R93" s="197">
        <v>18.03</v>
      </c>
      <c r="S93" s="197">
        <v>11.22</v>
      </c>
      <c r="T93" s="197">
        <v>0</v>
      </c>
      <c r="U93" s="197">
        <v>60.13</v>
      </c>
      <c r="V93" s="197">
        <v>7.3</v>
      </c>
      <c r="W93" s="197">
        <v>19.100000000000001</v>
      </c>
      <c r="X93" s="197">
        <v>41.82</v>
      </c>
      <c r="Y93" s="197">
        <v>0</v>
      </c>
      <c r="Z93">
        <v>0</v>
      </c>
      <c r="AA93" s="197">
        <v>15.67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106.53</v>
      </c>
      <c r="AQ93" s="197">
        <v>25.51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9.1199999999999992</v>
      </c>
      <c r="M94" s="197">
        <v>61.74</v>
      </c>
      <c r="N94" s="197">
        <v>0</v>
      </c>
      <c r="O94" s="197">
        <v>70.959999999999994</v>
      </c>
      <c r="P94" s="197">
        <v>19.8</v>
      </c>
      <c r="Q94" s="197">
        <v>4.25</v>
      </c>
      <c r="R94" s="197">
        <v>18.03</v>
      </c>
      <c r="S94" s="197">
        <v>11.22</v>
      </c>
      <c r="T94" s="197">
        <v>0</v>
      </c>
      <c r="U94" s="197">
        <v>60.13</v>
      </c>
      <c r="V94" s="197">
        <v>7.3</v>
      </c>
      <c r="W94" s="197">
        <v>19.100000000000001</v>
      </c>
      <c r="X94" s="197">
        <v>41.82</v>
      </c>
      <c r="Y94" s="197">
        <v>0</v>
      </c>
      <c r="Z94">
        <v>0</v>
      </c>
      <c r="AA94" s="197">
        <v>15.67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106.53</v>
      </c>
      <c r="AQ94" s="197">
        <v>25.51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9.1199999999999992</v>
      </c>
      <c r="M95" s="197">
        <v>61.74</v>
      </c>
      <c r="N95" s="197">
        <v>0</v>
      </c>
      <c r="O95" s="197">
        <v>70.959999999999994</v>
      </c>
      <c r="P95" s="197">
        <v>19.8</v>
      </c>
      <c r="Q95" s="197">
        <v>4.25</v>
      </c>
      <c r="R95" s="197">
        <v>18.03</v>
      </c>
      <c r="S95" s="197">
        <v>11.22</v>
      </c>
      <c r="T95" s="197">
        <v>0</v>
      </c>
      <c r="U95" s="197">
        <v>60.13</v>
      </c>
      <c r="V95" s="197">
        <v>7.3</v>
      </c>
      <c r="W95" s="197">
        <v>19.100000000000001</v>
      </c>
      <c r="X95" s="197">
        <v>41.82</v>
      </c>
      <c r="Y95" s="197">
        <v>0</v>
      </c>
      <c r="Z95">
        <v>0</v>
      </c>
      <c r="AA95" s="197">
        <v>15.67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84.02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106.53</v>
      </c>
      <c r="AQ95" s="197">
        <v>25.51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9.1199999999999992</v>
      </c>
      <c r="M96" s="197">
        <v>61.74</v>
      </c>
      <c r="N96" s="197">
        <v>0</v>
      </c>
      <c r="O96" s="197">
        <v>70.959999999999994</v>
      </c>
      <c r="P96" s="197">
        <v>19.8</v>
      </c>
      <c r="Q96" s="197">
        <v>4.25</v>
      </c>
      <c r="R96" s="197">
        <v>18.03</v>
      </c>
      <c r="S96" s="197">
        <v>11.22</v>
      </c>
      <c r="T96" s="197">
        <v>0</v>
      </c>
      <c r="U96" s="197">
        <v>60.13</v>
      </c>
      <c r="V96" s="197">
        <v>7.3</v>
      </c>
      <c r="W96" s="197">
        <v>19.100000000000001</v>
      </c>
      <c r="X96" s="197">
        <v>41.82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84.02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106.53</v>
      </c>
      <c r="AQ96" s="197">
        <v>25.51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9.1199999999999992</v>
      </c>
      <c r="M97" s="197">
        <v>61.74</v>
      </c>
      <c r="N97" s="197">
        <v>0</v>
      </c>
      <c r="O97" s="197">
        <v>70.959999999999994</v>
      </c>
      <c r="P97" s="197">
        <v>19.8</v>
      </c>
      <c r="Q97" s="197">
        <v>4.25</v>
      </c>
      <c r="R97" s="197">
        <v>18.03</v>
      </c>
      <c r="S97" s="197">
        <v>11.22</v>
      </c>
      <c r="T97" s="197">
        <v>0</v>
      </c>
      <c r="U97" s="197">
        <v>60.13</v>
      </c>
      <c r="V97" s="197">
        <v>7.3</v>
      </c>
      <c r="W97" s="197">
        <v>19.100000000000001</v>
      </c>
      <c r="X97" s="197">
        <v>41.82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84.02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106.53</v>
      </c>
      <c r="AQ97" s="197">
        <v>25.51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9.1199999999999992</v>
      </c>
      <c r="M98" s="197">
        <v>61.74</v>
      </c>
      <c r="N98" s="197">
        <v>0</v>
      </c>
      <c r="O98" s="197">
        <v>70.959999999999994</v>
      </c>
      <c r="P98" s="197">
        <v>19.8</v>
      </c>
      <c r="Q98" s="197">
        <v>4.25</v>
      </c>
      <c r="R98" s="197">
        <v>18.03</v>
      </c>
      <c r="S98" s="197">
        <v>11.22</v>
      </c>
      <c r="T98" s="197">
        <v>0</v>
      </c>
      <c r="U98" s="197">
        <v>60.13</v>
      </c>
      <c r="V98" s="197">
        <v>7.3</v>
      </c>
      <c r="W98" s="197">
        <v>19.100000000000001</v>
      </c>
      <c r="X98" s="197">
        <v>41.82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84.02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106.53</v>
      </c>
      <c r="AQ98" s="197">
        <v>25.51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5.9195400000000102</v>
      </c>
      <c r="L99">
        <f t="shared" si="0"/>
        <v>0.21886000000000011</v>
      </c>
      <c r="M99">
        <f t="shared" si="0"/>
        <v>1.4845949999999966</v>
      </c>
      <c r="N99">
        <f t="shared" si="0"/>
        <v>0</v>
      </c>
      <c r="O99">
        <f t="shared" si="0"/>
        <v>1.7030400000000006</v>
      </c>
      <c r="P99">
        <f t="shared" si="0"/>
        <v>0.47519999999999923</v>
      </c>
      <c r="Q99">
        <f t="shared" si="0"/>
        <v>0.101995</v>
      </c>
      <c r="R99">
        <f t="shared" si="0"/>
        <v>0.43257249999999947</v>
      </c>
      <c r="S99">
        <f t="shared" si="0"/>
        <v>0.26928000000000046</v>
      </c>
      <c r="T99">
        <f t="shared" si="0"/>
        <v>0</v>
      </c>
      <c r="U99">
        <f t="shared" si="0"/>
        <v>1.4431200000000022</v>
      </c>
      <c r="V99">
        <f t="shared" si="0"/>
        <v>0.28929749999999971</v>
      </c>
      <c r="W99">
        <f t="shared" si="0"/>
        <v>0.6353474999999994</v>
      </c>
      <c r="X99">
        <f t="shared" si="0"/>
        <v>1.0036800000000017</v>
      </c>
      <c r="Y99">
        <f t="shared" si="0"/>
        <v>0</v>
      </c>
      <c r="Z99">
        <f t="shared" si="0"/>
        <v>0</v>
      </c>
      <c r="AA99">
        <f t="shared" si="0"/>
        <v>0.35446250000000051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2.2079525000000033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2.4469650000000001</v>
      </c>
      <c r="AQ99">
        <f t="shared" ref="AQ99:AT99" si="1">SUM(AQ3:AQ98)/4000</f>
        <v>0.61230000000000073</v>
      </c>
      <c r="AR99">
        <f t="shared" si="1"/>
        <v>0.46955999999999998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79.47</v>
      </c>
      <c r="L3" s="197">
        <v>63.16</v>
      </c>
      <c r="M3" s="197">
        <v>0</v>
      </c>
      <c r="N3" s="197">
        <v>0</v>
      </c>
      <c r="O3" s="197">
        <v>48.77</v>
      </c>
      <c r="P3" s="197">
        <v>49.66</v>
      </c>
      <c r="Q3" s="197">
        <v>0.97</v>
      </c>
      <c r="R3" s="197">
        <v>10.32</v>
      </c>
      <c r="S3" s="197">
        <v>6.49</v>
      </c>
      <c r="T3" s="197">
        <v>0</v>
      </c>
      <c r="U3" s="197">
        <v>283.12</v>
      </c>
      <c r="V3" s="197">
        <v>4.32</v>
      </c>
      <c r="W3" s="197">
        <v>11.05</v>
      </c>
      <c r="X3" s="197">
        <v>24.18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45.93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56.9</v>
      </c>
      <c r="AQ3" s="197">
        <v>14.75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79.47</v>
      </c>
      <c r="L4" s="197">
        <v>63.16</v>
      </c>
      <c r="M4" s="197">
        <v>0</v>
      </c>
      <c r="N4" s="197">
        <v>0</v>
      </c>
      <c r="O4" s="197">
        <v>48.77</v>
      </c>
      <c r="P4" s="197">
        <v>49.66</v>
      </c>
      <c r="Q4" s="197">
        <v>0.97</v>
      </c>
      <c r="R4" s="197">
        <v>10.43</v>
      </c>
      <c r="S4" s="197">
        <v>6.49</v>
      </c>
      <c r="T4" s="197">
        <v>0</v>
      </c>
      <c r="U4" s="197">
        <v>283.12</v>
      </c>
      <c r="V4" s="197">
        <v>4.62</v>
      </c>
      <c r="W4" s="197">
        <v>11.05</v>
      </c>
      <c r="X4" s="197">
        <v>24.18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45.93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56.9</v>
      </c>
      <c r="AQ4" s="197">
        <v>14.75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79.47</v>
      </c>
      <c r="L5" s="197">
        <v>63.16</v>
      </c>
      <c r="M5" s="197">
        <v>0</v>
      </c>
      <c r="N5" s="197">
        <v>0</v>
      </c>
      <c r="O5" s="197">
        <v>48.77</v>
      </c>
      <c r="P5" s="197">
        <v>49.66</v>
      </c>
      <c r="Q5" s="197">
        <v>0.97</v>
      </c>
      <c r="R5" s="197">
        <v>10.43</v>
      </c>
      <c r="S5" s="197">
        <v>1.94</v>
      </c>
      <c r="T5" s="197">
        <v>0</v>
      </c>
      <c r="U5" s="197">
        <v>283.12</v>
      </c>
      <c r="V5" s="197">
        <v>4.3</v>
      </c>
      <c r="W5" s="197">
        <v>11.05</v>
      </c>
      <c r="X5" s="197">
        <v>24.18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45.93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56.9</v>
      </c>
      <c r="AQ5" s="197">
        <v>14.75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79.47</v>
      </c>
      <c r="L6" s="197">
        <v>63.15</v>
      </c>
      <c r="M6" s="197">
        <v>0</v>
      </c>
      <c r="N6" s="197">
        <v>0</v>
      </c>
      <c r="O6" s="197">
        <v>48.77</v>
      </c>
      <c r="P6" s="197">
        <v>49.66</v>
      </c>
      <c r="Q6" s="197">
        <v>0.97</v>
      </c>
      <c r="R6" s="197">
        <v>10.43</v>
      </c>
      <c r="S6" s="197">
        <v>1.94</v>
      </c>
      <c r="T6" s="197">
        <v>0</v>
      </c>
      <c r="U6" s="197">
        <v>283.12</v>
      </c>
      <c r="V6" s="197">
        <v>4.22</v>
      </c>
      <c r="W6" s="197">
        <v>11.05</v>
      </c>
      <c r="X6" s="197">
        <v>24.18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48.59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56.9</v>
      </c>
      <c r="AQ6" s="197">
        <v>14.75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79.47</v>
      </c>
      <c r="L7" s="197">
        <v>19.36</v>
      </c>
      <c r="M7" s="197">
        <v>0</v>
      </c>
      <c r="N7" s="197">
        <v>0</v>
      </c>
      <c r="O7" s="197">
        <v>48.77</v>
      </c>
      <c r="P7" s="197">
        <v>49.66</v>
      </c>
      <c r="Q7" s="197">
        <v>0.97</v>
      </c>
      <c r="R7" s="197">
        <v>10.43</v>
      </c>
      <c r="S7" s="197">
        <v>1.94</v>
      </c>
      <c r="T7" s="197">
        <v>0</v>
      </c>
      <c r="U7" s="197">
        <v>283.12</v>
      </c>
      <c r="V7" s="197">
        <v>4.22</v>
      </c>
      <c r="W7" s="197">
        <v>11.05</v>
      </c>
      <c r="X7" s="197">
        <v>24.18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56.9</v>
      </c>
      <c r="AQ7" s="197">
        <v>14.75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79.47</v>
      </c>
      <c r="L8" s="197">
        <v>19.36</v>
      </c>
      <c r="M8" s="197">
        <v>0</v>
      </c>
      <c r="N8" s="197">
        <v>0</v>
      </c>
      <c r="O8" s="197">
        <v>48.77</v>
      </c>
      <c r="P8" s="197">
        <v>49.66</v>
      </c>
      <c r="Q8" s="197">
        <v>0.97</v>
      </c>
      <c r="R8" s="197">
        <v>10.43</v>
      </c>
      <c r="S8" s="197">
        <v>1.94</v>
      </c>
      <c r="T8" s="197">
        <v>0</v>
      </c>
      <c r="U8" s="197">
        <v>283.12</v>
      </c>
      <c r="V8" s="197">
        <v>4.22</v>
      </c>
      <c r="W8" s="197">
        <v>11.05</v>
      </c>
      <c r="X8" s="197">
        <v>24.18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56.9</v>
      </c>
      <c r="AQ8" s="197">
        <v>14.75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79.47</v>
      </c>
      <c r="L9" s="197">
        <v>19.36</v>
      </c>
      <c r="M9" s="197">
        <v>0</v>
      </c>
      <c r="N9" s="197">
        <v>0</v>
      </c>
      <c r="O9" s="197">
        <v>48.77</v>
      </c>
      <c r="P9" s="197">
        <v>49.66</v>
      </c>
      <c r="Q9" s="197">
        <v>0.97</v>
      </c>
      <c r="R9" s="197">
        <v>10.43</v>
      </c>
      <c r="S9" s="197">
        <v>1.94</v>
      </c>
      <c r="T9" s="197">
        <v>0</v>
      </c>
      <c r="U9" s="197">
        <v>283.12</v>
      </c>
      <c r="V9" s="197">
        <v>4.22</v>
      </c>
      <c r="W9" s="197">
        <v>11.05</v>
      </c>
      <c r="X9" s="197">
        <v>24.18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56.9</v>
      </c>
      <c r="AQ9" s="197">
        <v>14.75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48.41</v>
      </c>
      <c r="L10" s="197">
        <v>19.36</v>
      </c>
      <c r="M10" s="197">
        <v>0</v>
      </c>
      <c r="N10" s="197">
        <v>0</v>
      </c>
      <c r="O10" s="197">
        <v>48.77</v>
      </c>
      <c r="P10" s="197">
        <v>49.66</v>
      </c>
      <c r="Q10" s="197">
        <v>0.97</v>
      </c>
      <c r="R10" s="197">
        <v>4.84</v>
      </c>
      <c r="S10" s="197">
        <v>1.94</v>
      </c>
      <c r="T10" s="197">
        <v>0</v>
      </c>
      <c r="U10" s="197">
        <v>283.12</v>
      </c>
      <c r="V10" s="197">
        <v>4.22</v>
      </c>
      <c r="W10" s="197">
        <v>11.05</v>
      </c>
      <c r="X10" s="197">
        <v>24.18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56.9</v>
      </c>
      <c r="AQ10" s="197">
        <v>14.75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48.41</v>
      </c>
      <c r="L11" s="197">
        <v>19.36</v>
      </c>
      <c r="M11" s="197">
        <v>0</v>
      </c>
      <c r="N11" s="197">
        <v>0</v>
      </c>
      <c r="O11" s="197">
        <v>48.77</v>
      </c>
      <c r="P11" s="197">
        <v>49.66</v>
      </c>
      <c r="Q11" s="197">
        <v>0.97</v>
      </c>
      <c r="R11" s="197">
        <v>4.84</v>
      </c>
      <c r="S11" s="197">
        <v>1.94</v>
      </c>
      <c r="T11" s="197">
        <v>0</v>
      </c>
      <c r="U11" s="197">
        <v>283.12</v>
      </c>
      <c r="V11" s="197">
        <v>4.22</v>
      </c>
      <c r="W11" s="197">
        <v>11.05</v>
      </c>
      <c r="X11" s="197">
        <v>24.18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56.9</v>
      </c>
      <c r="AQ11" s="197">
        <v>14.75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48.41</v>
      </c>
      <c r="L12" s="197">
        <v>19.36</v>
      </c>
      <c r="M12" s="197">
        <v>0</v>
      </c>
      <c r="N12" s="197">
        <v>0</v>
      </c>
      <c r="O12" s="197">
        <v>48.77</v>
      </c>
      <c r="P12" s="197">
        <v>49.66</v>
      </c>
      <c r="Q12" s="197">
        <v>0.97</v>
      </c>
      <c r="R12" s="197">
        <v>4.84</v>
      </c>
      <c r="S12" s="197">
        <v>1.94</v>
      </c>
      <c r="T12" s="197">
        <v>0</v>
      </c>
      <c r="U12" s="197">
        <v>283.12</v>
      </c>
      <c r="V12" s="197">
        <v>4.22</v>
      </c>
      <c r="W12" s="197">
        <v>11.05</v>
      </c>
      <c r="X12" s="197">
        <v>24.18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56.9</v>
      </c>
      <c r="AQ12" s="197">
        <v>14.75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48.41</v>
      </c>
      <c r="L13" s="197">
        <v>19.36</v>
      </c>
      <c r="M13" s="197">
        <v>0</v>
      </c>
      <c r="N13" s="197">
        <v>0</v>
      </c>
      <c r="O13" s="197">
        <v>48.77</v>
      </c>
      <c r="P13" s="197">
        <v>49.66</v>
      </c>
      <c r="Q13" s="197">
        <v>0.97</v>
      </c>
      <c r="R13" s="197">
        <v>4.84</v>
      </c>
      <c r="S13" s="197">
        <v>1.94</v>
      </c>
      <c r="T13" s="197">
        <v>0</v>
      </c>
      <c r="U13" s="197">
        <v>283.12</v>
      </c>
      <c r="V13" s="197">
        <v>4.22</v>
      </c>
      <c r="W13" s="197">
        <v>11.05</v>
      </c>
      <c r="X13" s="197">
        <v>24.18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56.9</v>
      </c>
      <c r="AQ13" s="197">
        <v>14.75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48.41</v>
      </c>
      <c r="L14" s="197">
        <v>19.36</v>
      </c>
      <c r="M14" s="197">
        <v>0</v>
      </c>
      <c r="N14" s="197">
        <v>0</v>
      </c>
      <c r="O14" s="197">
        <v>48.77</v>
      </c>
      <c r="P14" s="197">
        <v>49.66</v>
      </c>
      <c r="Q14" s="197">
        <v>0.97</v>
      </c>
      <c r="R14" s="197">
        <v>4.84</v>
      </c>
      <c r="S14" s="197">
        <v>1.94</v>
      </c>
      <c r="T14" s="197">
        <v>0</v>
      </c>
      <c r="U14" s="197">
        <v>283.12</v>
      </c>
      <c r="V14" s="197">
        <v>4.22</v>
      </c>
      <c r="W14" s="197">
        <v>11.05</v>
      </c>
      <c r="X14" s="197">
        <v>24.18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56.9</v>
      </c>
      <c r="AQ14" s="197">
        <v>14.75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38.729999999999997</v>
      </c>
      <c r="L15" s="197">
        <v>19.36</v>
      </c>
      <c r="M15" s="197">
        <v>0</v>
      </c>
      <c r="N15" s="197">
        <v>0</v>
      </c>
      <c r="O15" s="197">
        <v>48.77</v>
      </c>
      <c r="P15" s="197">
        <v>49.66</v>
      </c>
      <c r="Q15" s="197">
        <v>0.97</v>
      </c>
      <c r="R15" s="197">
        <v>4.84</v>
      </c>
      <c r="S15" s="197">
        <v>1.94</v>
      </c>
      <c r="T15" s="197">
        <v>0</v>
      </c>
      <c r="U15" s="197">
        <v>283.12</v>
      </c>
      <c r="V15" s="197">
        <v>4.22</v>
      </c>
      <c r="W15" s="197">
        <v>11.05</v>
      </c>
      <c r="X15" s="197">
        <v>24.18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56.9</v>
      </c>
      <c r="AQ15" s="197">
        <v>14.75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38.729999999999997</v>
      </c>
      <c r="L16" s="197">
        <v>19.36</v>
      </c>
      <c r="M16" s="197">
        <v>0</v>
      </c>
      <c r="N16" s="197">
        <v>0</v>
      </c>
      <c r="O16" s="197">
        <v>48.77</v>
      </c>
      <c r="P16" s="197">
        <v>49.66</v>
      </c>
      <c r="Q16" s="197">
        <v>0.97</v>
      </c>
      <c r="R16" s="197">
        <v>4.84</v>
      </c>
      <c r="S16" s="197">
        <v>1.94</v>
      </c>
      <c r="T16" s="197">
        <v>0</v>
      </c>
      <c r="U16" s="197">
        <v>283.12</v>
      </c>
      <c r="V16" s="197">
        <v>4.22</v>
      </c>
      <c r="W16" s="197">
        <v>11.05</v>
      </c>
      <c r="X16" s="197">
        <v>24.18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56.9</v>
      </c>
      <c r="AQ16" s="197">
        <v>14.75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38.729999999999997</v>
      </c>
      <c r="L17" s="197">
        <v>19.36</v>
      </c>
      <c r="M17" s="197">
        <v>0</v>
      </c>
      <c r="N17" s="197">
        <v>0</v>
      </c>
      <c r="O17" s="197">
        <v>48.77</v>
      </c>
      <c r="P17" s="197">
        <v>49.66</v>
      </c>
      <c r="Q17" s="197">
        <v>0.97</v>
      </c>
      <c r="R17" s="197">
        <v>4.84</v>
      </c>
      <c r="S17" s="197">
        <v>1.94</v>
      </c>
      <c r="T17" s="197">
        <v>0</v>
      </c>
      <c r="U17" s="197">
        <v>283.12</v>
      </c>
      <c r="V17" s="197">
        <v>0</v>
      </c>
      <c r="W17" s="197">
        <v>11.05</v>
      </c>
      <c r="X17" s="197">
        <v>24.18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56.9</v>
      </c>
      <c r="AQ17" s="197">
        <v>7.75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38.729999999999997</v>
      </c>
      <c r="L18" s="197">
        <v>19.36</v>
      </c>
      <c r="M18" s="197">
        <v>0</v>
      </c>
      <c r="N18" s="197">
        <v>0</v>
      </c>
      <c r="O18" s="197">
        <v>48.77</v>
      </c>
      <c r="P18" s="197">
        <v>49.66</v>
      </c>
      <c r="Q18" s="197">
        <v>0.97</v>
      </c>
      <c r="R18" s="197">
        <v>4.84</v>
      </c>
      <c r="S18" s="197">
        <v>1.94</v>
      </c>
      <c r="T18" s="197">
        <v>0</v>
      </c>
      <c r="U18" s="197">
        <v>283.12</v>
      </c>
      <c r="V18" s="197">
        <v>0</v>
      </c>
      <c r="W18" s="197">
        <v>11.05</v>
      </c>
      <c r="X18" s="197">
        <v>24.18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56.9</v>
      </c>
      <c r="AQ18" s="197">
        <v>7.75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38.729999999999997</v>
      </c>
      <c r="L19" s="197">
        <v>19.36</v>
      </c>
      <c r="M19" s="197">
        <v>0</v>
      </c>
      <c r="N19" s="197">
        <v>0</v>
      </c>
      <c r="O19" s="197">
        <v>48.77</v>
      </c>
      <c r="P19" s="197">
        <v>49.66</v>
      </c>
      <c r="Q19" s="197">
        <v>0.97</v>
      </c>
      <c r="R19" s="197">
        <v>4.84</v>
      </c>
      <c r="S19" s="197">
        <v>1.94</v>
      </c>
      <c r="T19" s="197">
        <v>0</v>
      </c>
      <c r="U19" s="197">
        <v>283.12</v>
      </c>
      <c r="V19" s="197">
        <v>0</v>
      </c>
      <c r="W19" s="197">
        <v>11.05</v>
      </c>
      <c r="X19" s="197">
        <v>24.18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56.9</v>
      </c>
      <c r="AQ19" s="197">
        <v>7.75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38.729999999999997</v>
      </c>
      <c r="L20" s="197">
        <v>19.36</v>
      </c>
      <c r="M20" s="197">
        <v>0</v>
      </c>
      <c r="N20" s="197">
        <v>0</v>
      </c>
      <c r="O20" s="197">
        <v>48.77</v>
      </c>
      <c r="P20" s="197">
        <v>49.66</v>
      </c>
      <c r="Q20" s="197">
        <v>0.97</v>
      </c>
      <c r="R20" s="197">
        <v>4.84</v>
      </c>
      <c r="S20" s="197">
        <v>1.94</v>
      </c>
      <c r="T20" s="197">
        <v>0</v>
      </c>
      <c r="U20" s="197">
        <v>283.12</v>
      </c>
      <c r="V20" s="197">
        <v>0</v>
      </c>
      <c r="W20" s="197">
        <v>11.05</v>
      </c>
      <c r="X20" s="197">
        <v>24.18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56.9</v>
      </c>
      <c r="AQ20" s="197">
        <v>7.75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77.849999999999994</v>
      </c>
      <c r="L21" s="197">
        <v>19.36</v>
      </c>
      <c r="M21" s="197">
        <v>0</v>
      </c>
      <c r="N21" s="197">
        <v>0</v>
      </c>
      <c r="O21" s="197">
        <v>48.77</v>
      </c>
      <c r="P21" s="197">
        <v>49.66</v>
      </c>
      <c r="Q21" s="197">
        <v>0.97</v>
      </c>
      <c r="R21" s="197">
        <v>10.19</v>
      </c>
      <c r="S21" s="197">
        <v>1.94</v>
      </c>
      <c r="T21" s="197">
        <v>0</v>
      </c>
      <c r="U21" s="197">
        <v>283.12</v>
      </c>
      <c r="V21" s="197">
        <v>4.22</v>
      </c>
      <c r="W21" s="197">
        <v>11.05</v>
      </c>
      <c r="X21" s="197">
        <v>24.18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56.9</v>
      </c>
      <c r="AQ21" s="197">
        <v>14.75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79.47</v>
      </c>
      <c r="L22" s="197">
        <v>19.36</v>
      </c>
      <c r="M22" s="197">
        <v>0</v>
      </c>
      <c r="N22" s="197">
        <v>0</v>
      </c>
      <c r="O22" s="197">
        <v>48.77</v>
      </c>
      <c r="P22" s="197">
        <v>49.66</v>
      </c>
      <c r="Q22" s="197">
        <v>0.97</v>
      </c>
      <c r="R22" s="197">
        <v>10.43</v>
      </c>
      <c r="S22" s="197">
        <v>1.94</v>
      </c>
      <c r="T22" s="197">
        <v>0</v>
      </c>
      <c r="U22" s="197">
        <v>283.12</v>
      </c>
      <c r="V22" s="197">
        <v>4.22</v>
      </c>
      <c r="W22" s="197">
        <v>11.05</v>
      </c>
      <c r="X22" s="197">
        <v>24.18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56.9</v>
      </c>
      <c r="AQ22" s="197">
        <v>14.75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58.09</v>
      </c>
      <c r="L23" s="197">
        <v>18.739999999999998</v>
      </c>
      <c r="M23" s="197">
        <v>0</v>
      </c>
      <c r="N23" s="197">
        <v>0</v>
      </c>
      <c r="O23" s="197">
        <v>48.77</v>
      </c>
      <c r="P23" s="197">
        <v>49.66</v>
      </c>
      <c r="Q23" s="197">
        <v>0.94</v>
      </c>
      <c r="R23" s="197">
        <v>4.84</v>
      </c>
      <c r="S23" s="197">
        <v>1.88</v>
      </c>
      <c r="T23" s="197">
        <v>0</v>
      </c>
      <c r="U23" s="197">
        <v>283.12</v>
      </c>
      <c r="V23" s="197">
        <v>4.3600000000000003</v>
      </c>
      <c r="W23" s="197">
        <v>11.05</v>
      </c>
      <c r="X23" s="197">
        <v>24.19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56.9</v>
      </c>
      <c r="AQ23" s="197">
        <v>14.75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58.09</v>
      </c>
      <c r="L24" s="197">
        <v>18.739999999999998</v>
      </c>
      <c r="M24" s="197">
        <v>0</v>
      </c>
      <c r="N24" s="197">
        <v>0</v>
      </c>
      <c r="O24" s="197">
        <v>48.77</v>
      </c>
      <c r="P24" s="197">
        <v>49.66</v>
      </c>
      <c r="Q24" s="197">
        <v>0.94</v>
      </c>
      <c r="R24" s="197">
        <v>4.84</v>
      </c>
      <c r="S24" s="197">
        <v>1.88</v>
      </c>
      <c r="T24" s="197">
        <v>0</v>
      </c>
      <c r="U24" s="197">
        <v>283.12</v>
      </c>
      <c r="V24" s="197">
        <v>4.3600000000000003</v>
      </c>
      <c r="W24" s="197">
        <v>11.05</v>
      </c>
      <c r="X24" s="197">
        <v>24.19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45.93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56.9</v>
      </c>
      <c r="AQ24" s="197">
        <v>14.75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58.09</v>
      </c>
      <c r="L25" s="197">
        <v>18.739999999999998</v>
      </c>
      <c r="M25" s="197">
        <v>0</v>
      </c>
      <c r="N25" s="197">
        <v>0</v>
      </c>
      <c r="O25" s="197">
        <v>48.77</v>
      </c>
      <c r="P25" s="197">
        <v>49.66</v>
      </c>
      <c r="Q25" s="197">
        <v>0.94</v>
      </c>
      <c r="R25" s="197">
        <v>4.84</v>
      </c>
      <c r="S25" s="197">
        <v>1.88</v>
      </c>
      <c r="T25" s="197">
        <v>0</v>
      </c>
      <c r="U25" s="197">
        <v>283.12</v>
      </c>
      <c r="V25" s="197">
        <v>4.3600000000000003</v>
      </c>
      <c r="W25" s="197">
        <v>11.05</v>
      </c>
      <c r="X25" s="197">
        <v>24.19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45.93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56.9</v>
      </c>
      <c r="AQ25" s="197">
        <v>14.75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79.47</v>
      </c>
      <c r="L26" s="197">
        <v>18.739999999999998</v>
      </c>
      <c r="M26" s="197">
        <v>0</v>
      </c>
      <c r="N26" s="197">
        <v>0</v>
      </c>
      <c r="O26" s="197">
        <v>48.77</v>
      </c>
      <c r="P26" s="197">
        <v>49.66</v>
      </c>
      <c r="Q26" s="197">
        <v>0.94</v>
      </c>
      <c r="R26" s="197">
        <v>4.84</v>
      </c>
      <c r="S26" s="197">
        <v>1.88</v>
      </c>
      <c r="T26" s="197">
        <v>0</v>
      </c>
      <c r="U26" s="197">
        <v>283.12</v>
      </c>
      <c r="V26" s="197">
        <v>4.3600000000000003</v>
      </c>
      <c r="W26" s="197">
        <v>11.05</v>
      </c>
      <c r="X26" s="197">
        <v>24.19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45.93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56.9</v>
      </c>
      <c r="AQ26" s="197">
        <v>14.75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79.47</v>
      </c>
      <c r="L27" s="197">
        <v>18.739999999999998</v>
      </c>
      <c r="M27" s="197">
        <v>0</v>
      </c>
      <c r="N27" s="197">
        <v>0</v>
      </c>
      <c r="O27" s="197">
        <v>48.77</v>
      </c>
      <c r="P27" s="197">
        <v>49.66</v>
      </c>
      <c r="Q27" s="197">
        <v>0.94</v>
      </c>
      <c r="R27" s="197">
        <v>4.84</v>
      </c>
      <c r="S27" s="197">
        <v>1.88</v>
      </c>
      <c r="T27" s="197">
        <v>0</v>
      </c>
      <c r="U27" s="197">
        <v>283.12</v>
      </c>
      <c r="V27" s="197">
        <v>4.3600000000000003</v>
      </c>
      <c r="W27" s="197">
        <v>11.05</v>
      </c>
      <c r="X27" s="197">
        <v>24.19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45.93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56.9</v>
      </c>
      <c r="AQ27" s="197">
        <v>14.75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79.47</v>
      </c>
      <c r="L28" s="197">
        <v>18.739999999999998</v>
      </c>
      <c r="M28" s="197">
        <v>0</v>
      </c>
      <c r="N28" s="197">
        <v>0</v>
      </c>
      <c r="O28" s="197">
        <v>48.77</v>
      </c>
      <c r="P28" s="197">
        <v>49.66</v>
      </c>
      <c r="Q28" s="197">
        <v>0.94</v>
      </c>
      <c r="R28" s="197">
        <v>4.84</v>
      </c>
      <c r="S28" s="197">
        <v>1.88</v>
      </c>
      <c r="T28" s="197">
        <v>0</v>
      </c>
      <c r="U28" s="197">
        <v>283.12</v>
      </c>
      <c r="V28" s="197">
        <v>4.3600000000000003</v>
      </c>
      <c r="W28" s="197">
        <v>11.05</v>
      </c>
      <c r="X28" s="197">
        <v>24.19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45.93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56.9</v>
      </c>
      <c r="AQ28" s="197">
        <v>14.75</v>
      </c>
      <c r="AR28" s="197">
        <v>0.8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79.47</v>
      </c>
      <c r="L29" s="197">
        <v>48.41</v>
      </c>
      <c r="M29" s="197">
        <v>0</v>
      </c>
      <c r="N29" s="197">
        <v>0</v>
      </c>
      <c r="O29" s="197">
        <v>48.77</v>
      </c>
      <c r="P29" s="197">
        <v>49.66</v>
      </c>
      <c r="Q29" s="197">
        <v>0.94</v>
      </c>
      <c r="R29" s="197">
        <v>4.84</v>
      </c>
      <c r="S29" s="197">
        <v>1.88</v>
      </c>
      <c r="T29" s="197">
        <v>0</v>
      </c>
      <c r="U29" s="197">
        <v>283.12</v>
      </c>
      <c r="V29" s="197">
        <v>4.3600000000000003</v>
      </c>
      <c r="W29" s="197">
        <v>11.05</v>
      </c>
      <c r="X29" s="197">
        <v>24.19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45.93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56.9</v>
      </c>
      <c r="AQ29" s="197">
        <v>14.75</v>
      </c>
      <c r="AR29" s="197">
        <v>2.92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79.47</v>
      </c>
      <c r="L30" s="197">
        <v>48.41</v>
      </c>
      <c r="M30" s="197">
        <v>0</v>
      </c>
      <c r="N30" s="197">
        <v>0</v>
      </c>
      <c r="O30" s="197">
        <v>48.77</v>
      </c>
      <c r="P30" s="197">
        <v>49.66</v>
      </c>
      <c r="Q30" s="197">
        <v>0.94</v>
      </c>
      <c r="R30" s="197">
        <v>4.84</v>
      </c>
      <c r="S30" s="197">
        <v>1.88</v>
      </c>
      <c r="T30" s="197">
        <v>0</v>
      </c>
      <c r="U30" s="197">
        <v>283.12</v>
      </c>
      <c r="V30" s="197">
        <v>4.3600000000000003</v>
      </c>
      <c r="W30" s="197">
        <v>11.05</v>
      </c>
      <c r="X30" s="197">
        <v>24.19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45.93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56.9</v>
      </c>
      <c r="AQ30" s="197">
        <v>14.75</v>
      </c>
      <c r="AR30" s="197">
        <v>9.4700000000000006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79.47</v>
      </c>
      <c r="L31" s="197">
        <v>48.41</v>
      </c>
      <c r="M31" s="197">
        <v>0</v>
      </c>
      <c r="N31" s="197">
        <v>0</v>
      </c>
      <c r="O31" s="197">
        <v>48.77</v>
      </c>
      <c r="P31" s="197">
        <v>49.66</v>
      </c>
      <c r="Q31" s="197">
        <v>0.94</v>
      </c>
      <c r="R31" s="197">
        <v>4.84</v>
      </c>
      <c r="S31" s="197">
        <v>1.88</v>
      </c>
      <c r="T31" s="197">
        <v>0</v>
      </c>
      <c r="U31" s="197">
        <v>283.12</v>
      </c>
      <c r="V31" s="197">
        <v>4.22</v>
      </c>
      <c r="W31" s="197">
        <v>11.05</v>
      </c>
      <c r="X31" s="197">
        <v>24.18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45.93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56.9</v>
      </c>
      <c r="AQ31" s="197">
        <v>14.75</v>
      </c>
      <c r="AR31" s="197">
        <v>17.7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79.47</v>
      </c>
      <c r="L32" s="197">
        <v>48.41</v>
      </c>
      <c r="M32" s="197">
        <v>0</v>
      </c>
      <c r="N32" s="197">
        <v>0</v>
      </c>
      <c r="O32" s="197">
        <v>48.77</v>
      </c>
      <c r="P32" s="197">
        <v>49.66</v>
      </c>
      <c r="Q32" s="197">
        <v>0.94</v>
      </c>
      <c r="R32" s="197">
        <v>4.84</v>
      </c>
      <c r="S32" s="197">
        <v>1.88</v>
      </c>
      <c r="T32" s="197">
        <v>0</v>
      </c>
      <c r="U32" s="197">
        <v>283.12</v>
      </c>
      <c r="V32" s="197">
        <v>4.22</v>
      </c>
      <c r="W32" s="197">
        <v>11.05</v>
      </c>
      <c r="X32" s="197">
        <v>24.18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45.93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56.9</v>
      </c>
      <c r="AQ32" s="197">
        <v>14.75</v>
      </c>
      <c r="AR32" s="197">
        <v>17.850000000000001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79.47</v>
      </c>
      <c r="L33" s="197">
        <v>48.41</v>
      </c>
      <c r="M33" s="197">
        <v>0</v>
      </c>
      <c r="N33" s="197">
        <v>0</v>
      </c>
      <c r="O33" s="197">
        <v>48.77</v>
      </c>
      <c r="P33" s="197">
        <v>49.66</v>
      </c>
      <c r="Q33" s="197">
        <v>0.94</v>
      </c>
      <c r="R33" s="197">
        <v>4.84</v>
      </c>
      <c r="S33" s="197">
        <v>1.88</v>
      </c>
      <c r="T33" s="197">
        <v>0</v>
      </c>
      <c r="U33" s="197">
        <v>283.12</v>
      </c>
      <c r="V33" s="197">
        <v>4.22</v>
      </c>
      <c r="W33" s="197">
        <v>11.05</v>
      </c>
      <c r="X33" s="197">
        <v>24.18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45.93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56.9</v>
      </c>
      <c r="AQ33" s="197">
        <v>14.75</v>
      </c>
      <c r="AR33" s="197">
        <v>17.850000000000001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79.47</v>
      </c>
      <c r="L34" s="197">
        <v>48.41</v>
      </c>
      <c r="M34" s="197">
        <v>0</v>
      </c>
      <c r="N34" s="197">
        <v>0</v>
      </c>
      <c r="O34" s="197">
        <v>48.77</v>
      </c>
      <c r="P34" s="197">
        <v>49.66</v>
      </c>
      <c r="Q34" s="197">
        <v>0.94</v>
      </c>
      <c r="R34" s="197">
        <v>4.84</v>
      </c>
      <c r="S34" s="197">
        <v>1.88</v>
      </c>
      <c r="T34" s="197">
        <v>0</v>
      </c>
      <c r="U34" s="197">
        <v>283.12</v>
      </c>
      <c r="V34" s="197">
        <v>4.22</v>
      </c>
      <c r="W34" s="197">
        <v>11.05</v>
      </c>
      <c r="X34" s="197">
        <v>24.18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45.93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56.9</v>
      </c>
      <c r="AQ34" s="197">
        <v>14.75</v>
      </c>
      <c r="AR34" s="197">
        <v>17.850000000000001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79.47</v>
      </c>
      <c r="L35" s="197">
        <v>33.78</v>
      </c>
      <c r="M35" s="197">
        <v>0</v>
      </c>
      <c r="N35" s="197">
        <v>0</v>
      </c>
      <c r="O35" s="197">
        <v>48.77</v>
      </c>
      <c r="P35" s="197">
        <v>49.66</v>
      </c>
      <c r="Q35" s="197">
        <v>0.94</v>
      </c>
      <c r="R35" s="197">
        <v>10.43</v>
      </c>
      <c r="S35" s="197">
        <v>1.88</v>
      </c>
      <c r="T35" s="197">
        <v>0</v>
      </c>
      <c r="U35" s="197">
        <v>283.12</v>
      </c>
      <c r="V35" s="197">
        <v>4.22</v>
      </c>
      <c r="W35" s="197">
        <v>11.05</v>
      </c>
      <c r="X35" s="197">
        <v>24.18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56.9</v>
      </c>
      <c r="AQ35" s="197">
        <v>14.75</v>
      </c>
      <c r="AR35" s="197">
        <v>22.85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79.47</v>
      </c>
      <c r="L36" s="197">
        <v>18.739999999999998</v>
      </c>
      <c r="M36" s="197">
        <v>0</v>
      </c>
      <c r="N36" s="197">
        <v>0</v>
      </c>
      <c r="O36" s="197">
        <v>48.77</v>
      </c>
      <c r="P36" s="197">
        <v>49.66</v>
      </c>
      <c r="Q36" s="197">
        <v>0.94</v>
      </c>
      <c r="R36" s="197">
        <v>10.43</v>
      </c>
      <c r="S36" s="197">
        <v>1.88</v>
      </c>
      <c r="T36" s="197">
        <v>0</v>
      </c>
      <c r="U36" s="197">
        <v>283.12</v>
      </c>
      <c r="V36" s="197">
        <v>4.22</v>
      </c>
      <c r="W36" s="197">
        <v>11.05</v>
      </c>
      <c r="X36" s="197">
        <v>24.18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56.9</v>
      </c>
      <c r="AQ36" s="197">
        <v>14.75</v>
      </c>
      <c r="AR36" s="197">
        <v>22.85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79.47</v>
      </c>
      <c r="L37" s="197">
        <v>18.739999999999998</v>
      </c>
      <c r="M37" s="197">
        <v>0</v>
      </c>
      <c r="N37" s="197">
        <v>0</v>
      </c>
      <c r="O37" s="197">
        <v>48.77</v>
      </c>
      <c r="P37" s="197">
        <v>49.66</v>
      </c>
      <c r="Q37" s="197">
        <v>0.94</v>
      </c>
      <c r="R37" s="197">
        <v>10.43</v>
      </c>
      <c r="S37" s="197">
        <v>1.88</v>
      </c>
      <c r="T37" s="197">
        <v>0</v>
      </c>
      <c r="U37" s="197">
        <v>283.12</v>
      </c>
      <c r="V37" s="197">
        <v>4.22</v>
      </c>
      <c r="W37" s="197">
        <v>11.05</v>
      </c>
      <c r="X37" s="197">
        <v>24.18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56.9</v>
      </c>
      <c r="AQ37" s="197">
        <v>14.75</v>
      </c>
      <c r="AR37" s="197">
        <v>22.85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79.47</v>
      </c>
      <c r="L38" s="197">
        <v>18.739999999999998</v>
      </c>
      <c r="M38" s="197">
        <v>0</v>
      </c>
      <c r="N38" s="197">
        <v>0</v>
      </c>
      <c r="O38" s="197">
        <v>48.77</v>
      </c>
      <c r="P38" s="197">
        <v>49.66</v>
      </c>
      <c r="Q38" s="197">
        <v>0.94</v>
      </c>
      <c r="R38" s="197">
        <v>10.43</v>
      </c>
      <c r="S38" s="197">
        <v>1.88</v>
      </c>
      <c r="T38" s="197">
        <v>0</v>
      </c>
      <c r="U38" s="197">
        <v>283.12</v>
      </c>
      <c r="V38" s="197">
        <v>4.22</v>
      </c>
      <c r="W38" s="197">
        <v>11.05</v>
      </c>
      <c r="X38" s="197">
        <v>24.18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56.9</v>
      </c>
      <c r="AQ38" s="197">
        <v>14.75</v>
      </c>
      <c r="AR38" s="197">
        <v>22.85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79.47</v>
      </c>
      <c r="L39" s="197">
        <v>18.739999999999998</v>
      </c>
      <c r="M39" s="197">
        <v>0</v>
      </c>
      <c r="N39" s="197">
        <v>0</v>
      </c>
      <c r="O39" s="197">
        <v>48.77</v>
      </c>
      <c r="P39" s="197">
        <v>49.66</v>
      </c>
      <c r="Q39" s="197">
        <v>0.94</v>
      </c>
      <c r="R39" s="197">
        <v>10.43</v>
      </c>
      <c r="S39" s="197">
        <v>1.88</v>
      </c>
      <c r="T39" s="197">
        <v>0</v>
      </c>
      <c r="U39" s="197">
        <v>283.12</v>
      </c>
      <c r="V39" s="197">
        <v>4.22</v>
      </c>
      <c r="W39" s="197">
        <v>11.05</v>
      </c>
      <c r="X39" s="197">
        <v>24.18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56.9</v>
      </c>
      <c r="AQ39" s="197">
        <v>14.75</v>
      </c>
      <c r="AR39" s="197">
        <v>22.85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79.47</v>
      </c>
      <c r="L40" s="197">
        <v>18.739999999999998</v>
      </c>
      <c r="M40" s="197">
        <v>0</v>
      </c>
      <c r="N40" s="197">
        <v>0</v>
      </c>
      <c r="O40" s="197">
        <v>48.77</v>
      </c>
      <c r="P40" s="197">
        <v>49.66</v>
      </c>
      <c r="Q40" s="197">
        <v>0.94</v>
      </c>
      <c r="R40" s="197">
        <v>10.43</v>
      </c>
      <c r="S40" s="197">
        <v>1.88</v>
      </c>
      <c r="T40" s="197">
        <v>0</v>
      </c>
      <c r="U40" s="197">
        <v>283.12</v>
      </c>
      <c r="V40" s="197">
        <v>4.22</v>
      </c>
      <c r="W40" s="197">
        <v>11.05</v>
      </c>
      <c r="X40" s="197">
        <v>24.18</v>
      </c>
      <c r="Y40" s="197">
        <v>0</v>
      </c>
      <c r="Z40">
        <v>0</v>
      </c>
      <c r="AA40" s="197">
        <v>8.58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56.9</v>
      </c>
      <c r="AQ40" s="197">
        <v>14.75</v>
      </c>
      <c r="AR40" s="197">
        <v>23.15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79.47</v>
      </c>
      <c r="L41" s="197">
        <v>18.739999999999998</v>
      </c>
      <c r="M41" s="197">
        <v>0</v>
      </c>
      <c r="N41" s="197">
        <v>0</v>
      </c>
      <c r="O41" s="197">
        <v>48.77</v>
      </c>
      <c r="P41" s="197">
        <v>49.66</v>
      </c>
      <c r="Q41" s="197">
        <v>0.94</v>
      </c>
      <c r="R41" s="197">
        <v>10.43</v>
      </c>
      <c r="S41" s="197">
        <v>1.88</v>
      </c>
      <c r="T41" s="197">
        <v>0</v>
      </c>
      <c r="U41" s="197">
        <v>283.12</v>
      </c>
      <c r="V41" s="197">
        <v>4.22</v>
      </c>
      <c r="W41" s="197">
        <v>11.05</v>
      </c>
      <c r="X41" s="197">
        <v>24.18</v>
      </c>
      <c r="Y41" s="197">
        <v>0</v>
      </c>
      <c r="Z41">
        <v>0</v>
      </c>
      <c r="AA41" s="197">
        <v>8.34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56.9</v>
      </c>
      <c r="AQ41" s="197">
        <v>14.75</v>
      </c>
      <c r="AR41" s="197">
        <v>25.7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79.47</v>
      </c>
      <c r="L42" s="197">
        <v>18.739999999999998</v>
      </c>
      <c r="M42" s="197">
        <v>0</v>
      </c>
      <c r="N42" s="197">
        <v>0</v>
      </c>
      <c r="O42" s="197">
        <v>48.77</v>
      </c>
      <c r="P42" s="197">
        <v>49.66</v>
      </c>
      <c r="Q42" s="197">
        <v>0.94</v>
      </c>
      <c r="R42" s="197">
        <v>10.43</v>
      </c>
      <c r="S42" s="197">
        <v>1.88</v>
      </c>
      <c r="T42" s="197">
        <v>0</v>
      </c>
      <c r="U42" s="197">
        <v>283.12</v>
      </c>
      <c r="V42" s="197">
        <v>4.22</v>
      </c>
      <c r="W42" s="197">
        <v>11.05</v>
      </c>
      <c r="X42" s="197">
        <v>24.18</v>
      </c>
      <c r="Y42" s="197">
        <v>0</v>
      </c>
      <c r="Z42">
        <v>0</v>
      </c>
      <c r="AA42" s="197">
        <v>8.34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56.9</v>
      </c>
      <c r="AQ42" s="197">
        <v>14.75</v>
      </c>
      <c r="AR42" s="197">
        <v>25.7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79.47</v>
      </c>
      <c r="L43" s="197">
        <v>18.739999999999998</v>
      </c>
      <c r="M43" s="197">
        <v>0</v>
      </c>
      <c r="N43" s="197">
        <v>0</v>
      </c>
      <c r="O43" s="197">
        <v>48.77</v>
      </c>
      <c r="P43" s="197">
        <v>49.66</v>
      </c>
      <c r="Q43" s="197">
        <v>0.94</v>
      </c>
      <c r="R43" s="197">
        <v>10.43</v>
      </c>
      <c r="S43" s="197">
        <v>1.88</v>
      </c>
      <c r="T43" s="197">
        <v>0</v>
      </c>
      <c r="U43" s="197">
        <v>283.12</v>
      </c>
      <c r="V43" s="197">
        <v>4.22</v>
      </c>
      <c r="W43" s="197">
        <v>11.05</v>
      </c>
      <c r="X43" s="197">
        <v>24.18</v>
      </c>
      <c r="Y43" s="197">
        <v>0</v>
      </c>
      <c r="Z43">
        <v>0</v>
      </c>
      <c r="AA43" s="197">
        <v>8.34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56.9</v>
      </c>
      <c r="AQ43" s="197">
        <v>14.75</v>
      </c>
      <c r="AR43" s="197">
        <v>25.7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79.47</v>
      </c>
      <c r="L44" s="197">
        <v>18.739999999999998</v>
      </c>
      <c r="M44" s="197">
        <v>0</v>
      </c>
      <c r="N44" s="197">
        <v>0</v>
      </c>
      <c r="O44" s="197">
        <v>48.77</v>
      </c>
      <c r="P44" s="197">
        <v>49.66</v>
      </c>
      <c r="Q44" s="197">
        <v>0.94</v>
      </c>
      <c r="R44" s="197">
        <v>10.43</v>
      </c>
      <c r="S44" s="197">
        <v>1.88</v>
      </c>
      <c r="T44" s="197">
        <v>0</v>
      </c>
      <c r="U44" s="197">
        <v>283.12</v>
      </c>
      <c r="V44" s="197">
        <v>4.22</v>
      </c>
      <c r="W44" s="197">
        <v>11.05</v>
      </c>
      <c r="X44" s="197">
        <v>24.18</v>
      </c>
      <c r="Y44" s="197">
        <v>0</v>
      </c>
      <c r="Z44">
        <v>0</v>
      </c>
      <c r="AA44" s="197">
        <v>8.34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56.9</v>
      </c>
      <c r="AQ44" s="197">
        <v>14.75</v>
      </c>
      <c r="AR44" s="197">
        <v>25.7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76.489999999999995</v>
      </c>
      <c r="L45" s="197">
        <v>18.739999999999998</v>
      </c>
      <c r="M45" s="197">
        <v>0</v>
      </c>
      <c r="N45" s="197">
        <v>0</v>
      </c>
      <c r="O45" s="197">
        <v>48.77</v>
      </c>
      <c r="P45" s="197">
        <v>49.66</v>
      </c>
      <c r="Q45" s="197">
        <v>0.94</v>
      </c>
      <c r="R45" s="197">
        <v>9.68</v>
      </c>
      <c r="S45" s="197">
        <v>1.88</v>
      </c>
      <c r="T45" s="197">
        <v>0</v>
      </c>
      <c r="U45" s="197">
        <v>283.12</v>
      </c>
      <c r="V45" s="197">
        <v>3.87</v>
      </c>
      <c r="W45" s="197">
        <v>11.05</v>
      </c>
      <c r="X45" s="197">
        <v>24.18</v>
      </c>
      <c r="Y45" s="197">
        <v>0</v>
      </c>
      <c r="Z45">
        <v>0</v>
      </c>
      <c r="AA45" s="197">
        <v>8.1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56.9</v>
      </c>
      <c r="AQ45" s="197">
        <v>14.75</v>
      </c>
      <c r="AR45" s="197">
        <v>25.7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62.93</v>
      </c>
      <c r="L46" s="197">
        <v>18.739999999999998</v>
      </c>
      <c r="M46" s="197">
        <v>0</v>
      </c>
      <c r="N46" s="197">
        <v>0</v>
      </c>
      <c r="O46" s="197">
        <v>48.77</v>
      </c>
      <c r="P46" s="197">
        <v>49.66</v>
      </c>
      <c r="Q46" s="197">
        <v>0.94</v>
      </c>
      <c r="R46" s="197">
        <v>9.68</v>
      </c>
      <c r="S46" s="197">
        <v>1.88</v>
      </c>
      <c r="T46" s="197">
        <v>0</v>
      </c>
      <c r="U46" s="197">
        <v>283.12</v>
      </c>
      <c r="V46" s="197">
        <v>3.87</v>
      </c>
      <c r="W46" s="197">
        <v>11.05</v>
      </c>
      <c r="X46" s="197">
        <v>24.18</v>
      </c>
      <c r="Y46" s="197">
        <v>0</v>
      </c>
      <c r="Z46">
        <v>0</v>
      </c>
      <c r="AA46" s="197">
        <v>8.1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56.9</v>
      </c>
      <c r="AQ46" s="197">
        <v>14.75</v>
      </c>
      <c r="AR46" s="197">
        <v>25.7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62.93</v>
      </c>
      <c r="L47" s="197">
        <v>18.739999999999998</v>
      </c>
      <c r="M47" s="197">
        <v>0</v>
      </c>
      <c r="N47" s="197">
        <v>0</v>
      </c>
      <c r="O47" s="197">
        <v>48.77</v>
      </c>
      <c r="P47" s="197">
        <v>49.66</v>
      </c>
      <c r="Q47" s="197">
        <v>0.94</v>
      </c>
      <c r="R47" s="197">
        <v>9.68</v>
      </c>
      <c r="S47" s="197">
        <v>1.88</v>
      </c>
      <c r="T47" s="197">
        <v>0</v>
      </c>
      <c r="U47" s="197">
        <v>283.12</v>
      </c>
      <c r="V47" s="197">
        <v>3.87</v>
      </c>
      <c r="W47" s="197">
        <v>11.05</v>
      </c>
      <c r="X47" s="197">
        <v>24.18</v>
      </c>
      <c r="Y47" s="197">
        <v>0</v>
      </c>
      <c r="Z47">
        <v>0</v>
      </c>
      <c r="AA47" s="197">
        <v>8.1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56.9</v>
      </c>
      <c r="AQ47" s="197">
        <v>7.75</v>
      </c>
      <c r="AR47" s="197">
        <v>25.7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62.93</v>
      </c>
      <c r="L48" s="197">
        <v>18.739999999999998</v>
      </c>
      <c r="M48" s="197">
        <v>0</v>
      </c>
      <c r="N48" s="197">
        <v>0</v>
      </c>
      <c r="O48" s="197">
        <v>48.77</v>
      </c>
      <c r="P48" s="197">
        <v>49.66</v>
      </c>
      <c r="Q48" s="197">
        <v>0.94</v>
      </c>
      <c r="R48" s="197">
        <v>9.68</v>
      </c>
      <c r="S48" s="197">
        <v>1.88</v>
      </c>
      <c r="T48" s="197">
        <v>0</v>
      </c>
      <c r="U48" s="197">
        <v>283.12</v>
      </c>
      <c r="V48" s="197">
        <v>3.87</v>
      </c>
      <c r="W48" s="197">
        <v>11.05</v>
      </c>
      <c r="X48" s="197">
        <v>24.18</v>
      </c>
      <c r="Y48" s="197">
        <v>0</v>
      </c>
      <c r="Z48">
        <v>0</v>
      </c>
      <c r="AA48" s="197">
        <v>8.1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56.9</v>
      </c>
      <c r="AQ48" s="197">
        <v>7.75</v>
      </c>
      <c r="AR48" s="197">
        <v>25.7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62.93</v>
      </c>
      <c r="L49" s="197">
        <v>18.739999999999998</v>
      </c>
      <c r="M49" s="197">
        <v>0</v>
      </c>
      <c r="N49" s="197">
        <v>0</v>
      </c>
      <c r="O49" s="197">
        <v>48.77</v>
      </c>
      <c r="P49" s="197">
        <v>49.66</v>
      </c>
      <c r="Q49" s="197">
        <v>0.94</v>
      </c>
      <c r="R49" s="197">
        <v>9.68</v>
      </c>
      <c r="S49" s="197">
        <v>1.88</v>
      </c>
      <c r="T49" s="197">
        <v>0</v>
      </c>
      <c r="U49" s="197">
        <v>283.12</v>
      </c>
      <c r="V49" s="197">
        <v>3.87</v>
      </c>
      <c r="W49" s="197">
        <v>11.05</v>
      </c>
      <c r="X49" s="197">
        <v>24.18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56.9</v>
      </c>
      <c r="AQ49" s="197">
        <v>7.75</v>
      </c>
      <c r="AR49" s="197">
        <v>25.7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36.79</v>
      </c>
      <c r="L50" s="197">
        <v>18.739999999999998</v>
      </c>
      <c r="M50" s="197">
        <v>0</v>
      </c>
      <c r="N50" s="197">
        <v>0</v>
      </c>
      <c r="O50" s="197">
        <v>48.77</v>
      </c>
      <c r="P50" s="197">
        <v>49.66</v>
      </c>
      <c r="Q50" s="197">
        <v>0.94</v>
      </c>
      <c r="R50" s="197">
        <v>4.84</v>
      </c>
      <c r="S50" s="197">
        <v>1.88</v>
      </c>
      <c r="T50" s="197">
        <v>0</v>
      </c>
      <c r="U50" s="197">
        <v>283.12</v>
      </c>
      <c r="V50" s="197">
        <v>0</v>
      </c>
      <c r="W50" s="197">
        <v>11.05</v>
      </c>
      <c r="X50" s="197">
        <v>24.18</v>
      </c>
      <c r="Y50" s="197">
        <v>0</v>
      </c>
      <c r="Z50">
        <v>0</v>
      </c>
      <c r="AA50" s="197">
        <v>13.98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56.9</v>
      </c>
      <c r="AQ50" s="197">
        <v>7.75</v>
      </c>
      <c r="AR50" s="197">
        <v>25.7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36.79</v>
      </c>
      <c r="L51" s="197">
        <v>18.739999999999998</v>
      </c>
      <c r="M51" s="197">
        <v>0</v>
      </c>
      <c r="N51" s="197">
        <v>0</v>
      </c>
      <c r="O51" s="197">
        <v>48.77</v>
      </c>
      <c r="P51" s="197">
        <v>49.66</v>
      </c>
      <c r="Q51" s="197">
        <v>0.94</v>
      </c>
      <c r="R51" s="197">
        <v>4.84</v>
      </c>
      <c r="S51" s="197">
        <v>1.88</v>
      </c>
      <c r="T51" s="197">
        <v>0</v>
      </c>
      <c r="U51" s="197">
        <v>283.12</v>
      </c>
      <c r="V51" s="197">
        <v>0</v>
      </c>
      <c r="W51" s="197">
        <v>11.05</v>
      </c>
      <c r="X51" s="197">
        <v>24.18</v>
      </c>
      <c r="Y51" s="197">
        <v>0</v>
      </c>
      <c r="Z51">
        <v>0</v>
      </c>
      <c r="AA51" s="197">
        <v>13.98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56.9</v>
      </c>
      <c r="AQ51" s="197">
        <v>7.75</v>
      </c>
      <c r="AR51" s="197">
        <v>25.7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36.79</v>
      </c>
      <c r="L52" s="197">
        <v>18.739999999999998</v>
      </c>
      <c r="M52" s="197">
        <v>0</v>
      </c>
      <c r="N52" s="197">
        <v>0</v>
      </c>
      <c r="O52" s="197">
        <v>48.77</v>
      </c>
      <c r="P52" s="197">
        <v>49.66</v>
      </c>
      <c r="Q52" s="197">
        <v>0.94</v>
      </c>
      <c r="R52" s="197">
        <v>4.84</v>
      </c>
      <c r="S52" s="197">
        <v>1.88</v>
      </c>
      <c r="T52" s="197">
        <v>0</v>
      </c>
      <c r="U52" s="197">
        <v>283.12</v>
      </c>
      <c r="V52" s="197">
        <v>0</v>
      </c>
      <c r="W52" s="197">
        <v>4.84</v>
      </c>
      <c r="X52" s="197">
        <v>24.18</v>
      </c>
      <c r="Y52" s="197">
        <v>0</v>
      </c>
      <c r="Z52">
        <v>0</v>
      </c>
      <c r="AA52" s="197">
        <v>13.98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56.9</v>
      </c>
      <c r="AQ52" s="197">
        <v>7.75</v>
      </c>
      <c r="AR52" s="197">
        <v>25.7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36.79</v>
      </c>
      <c r="L53" s="197">
        <v>18.739999999999998</v>
      </c>
      <c r="M53" s="197">
        <v>0</v>
      </c>
      <c r="N53" s="197">
        <v>0</v>
      </c>
      <c r="O53" s="197">
        <v>48.77</v>
      </c>
      <c r="P53" s="197">
        <v>49.66</v>
      </c>
      <c r="Q53" s="197">
        <v>0.94</v>
      </c>
      <c r="R53" s="197">
        <v>4.84</v>
      </c>
      <c r="S53" s="197">
        <v>1.88</v>
      </c>
      <c r="T53" s="197">
        <v>0</v>
      </c>
      <c r="U53" s="197">
        <v>283.12</v>
      </c>
      <c r="V53" s="197">
        <v>0</v>
      </c>
      <c r="W53" s="197">
        <v>4.84</v>
      </c>
      <c r="X53" s="197">
        <v>24.18</v>
      </c>
      <c r="Y53" s="197">
        <v>0</v>
      </c>
      <c r="Z53">
        <v>0</v>
      </c>
      <c r="AA53" s="197">
        <v>13.98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29.05</v>
      </c>
      <c r="AQ53" s="197">
        <v>7.75</v>
      </c>
      <c r="AR53" s="197">
        <v>25.7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36.79</v>
      </c>
      <c r="L54" s="197">
        <v>18.739999999999998</v>
      </c>
      <c r="M54" s="197">
        <v>0</v>
      </c>
      <c r="N54" s="197">
        <v>0</v>
      </c>
      <c r="O54" s="197">
        <v>48.77</v>
      </c>
      <c r="P54" s="197">
        <v>49.66</v>
      </c>
      <c r="Q54" s="197">
        <v>0.94</v>
      </c>
      <c r="R54" s="197">
        <v>4.84</v>
      </c>
      <c r="S54" s="197">
        <v>1.88</v>
      </c>
      <c r="T54" s="197">
        <v>0</v>
      </c>
      <c r="U54" s="197">
        <v>283.12</v>
      </c>
      <c r="V54" s="197">
        <v>0</v>
      </c>
      <c r="W54" s="197">
        <v>4.84</v>
      </c>
      <c r="X54" s="197">
        <v>24.18</v>
      </c>
      <c r="Y54" s="197">
        <v>0</v>
      </c>
      <c r="Z54">
        <v>0</v>
      </c>
      <c r="AA54" s="197">
        <v>13.98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29.05</v>
      </c>
      <c r="AQ54" s="197">
        <v>7.75</v>
      </c>
      <c r="AR54" s="197">
        <v>25.7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36.79</v>
      </c>
      <c r="L55" s="197">
        <v>18.739999999999998</v>
      </c>
      <c r="M55" s="197">
        <v>0</v>
      </c>
      <c r="N55" s="197">
        <v>0</v>
      </c>
      <c r="O55" s="197">
        <v>48.77</v>
      </c>
      <c r="P55" s="197">
        <v>49.66</v>
      </c>
      <c r="Q55" s="197">
        <v>0.94</v>
      </c>
      <c r="R55" s="197">
        <v>4.84</v>
      </c>
      <c r="S55" s="197">
        <v>1.88</v>
      </c>
      <c r="T55" s="197">
        <v>0</v>
      </c>
      <c r="U55" s="197">
        <v>283.12</v>
      </c>
      <c r="V55" s="197">
        <v>0</v>
      </c>
      <c r="W55" s="197">
        <v>4.6900000000000004</v>
      </c>
      <c r="X55" s="197">
        <v>24.18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7.54</v>
      </c>
      <c r="AR55" s="197">
        <v>25.7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36.79</v>
      </c>
      <c r="L56" s="197">
        <v>18.739999999999998</v>
      </c>
      <c r="M56" s="197">
        <v>0</v>
      </c>
      <c r="N56" s="197">
        <v>0</v>
      </c>
      <c r="O56" s="197">
        <v>48.77</v>
      </c>
      <c r="P56" s="197">
        <v>49.66</v>
      </c>
      <c r="Q56" s="197">
        <v>0.94</v>
      </c>
      <c r="R56" s="197">
        <v>4.84</v>
      </c>
      <c r="S56" s="197">
        <v>1.88</v>
      </c>
      <c r="T56" s="197">
        <v>0</v>
      </c>
      <c r="U56" s="197">
        <v>283.12</v>
      </c>
      <c r="V56" s="197">
        <v>0</v>
      </c>
      <c r="W56" s="197">
        <v>4.6900000000000004</v>
      </c>
      <c r="X56" s="197">
        <v>24.18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7.54</v>
      </c>
      <c r="AR56" s="197">
        <v>25.7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35.619999999999997</v>
      </c>
      <c r="L57" s="197">
        <v>18.14</v>
      </c>
      <c r="M57" s="197">
        <v>0</v>
      </c>
      <c r="N57" s="197">
        <v>0</v>
      </c>
      <c r="O57" s="197">
        <v>48.77</v>
      </c>
      <c r="P57" s="197">
        <v>49.66</v>
      </c>
      <c r="Q57" s="197">
        <v>0.94</v>
      </c>
      <c r="R57" s="197">
        <v>4.84</v>
      </c>
      <c r="S57" s="197">
        <v>1.88</v>
      </c>
      <c r="T57" s="197">
        <v>0</v>
      </c>
      <c r="U57" s="197">
        <v>283.12</v>
      </c>
      <c r="V57" s="197">
        <v>0</v>
      </c>
      <c r="W57" s="197">
        <v>10.63</v>
      </c>
      <c r="X57" s="197">
        <v>24.18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7.5</v>
      </c>
      <c r="AR57" s="197">
        <v>25.7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35.619999999999997</v>
      </c>
      <c r="L58" s="197">
        <v>18.14</v>
      </c>
      <c r="M58" s="197">
        <v>0</v>
      </c>
      <c r="N58" s="197">
        <v>0</v>
      </c>
      <c r="O58" s="197">
        <v>48.77</v>
      </c>
      <c r="P58" s="197">
        <v>49.66</v>
      </c>
      <c r="Q58" s="197">
        <v>0.94</v>
      </c>
      <c r="R58" s="197">
        <v>4.84</v>
      </c>
      <c r="S58" s="197">
        <v>1.88</v>
      </c>
      <c r="T58" s="197">
        <v>0</v>
      </c>
      <c r="U58" s="197">
        <v>283.12</v>
      </c>
      <c r="V58" s="197">
        <v>0</v>
      </c>
      <c r="W58" s="197">
        <v>11.05</v>
      </c>
      <c r="X58" s="197">
        <v>24.18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29.05</v>
      </c>
      <c r="AQ58" s="197">
        <v>7.5</v>
      </c>
      <c r="AR58" s="197">
        <v>25.7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35.619999999999997</v>
      </c>
      <c r="L59" s="197">
        <v>18.14</v>
      </c>
      <c r="M59" s="197">
        <v>0</v>
      </c>
      <c r="N59" s="197">
        <v>0</v>
      </c>
      <c r="O59" s="197">
        <v>48.77</v>
      </c>
      <c r="P59" s="197">
        <v>49.66</v>
      </c>
      <c r="Q59" s="197">
        <v>0.94</v>
      </c>
      <c r="R59" s="197">
        <v>4.84</v>
      </c>
      <c r="S59" s="197">
        <v>1.88</v>
      </c>
      <c r="T59" s="197">
        <v>0</v>
      </c>
      <c r="U59" s="197">
        <v>283.12</v>
      </c>
      <c r="V59" s="197">
        <v>0</v>
      </c>
      <c r="W59" s="197">
        <v>11.05</v>
      </c>
      <c r="X59" s="197">
        <v>24.18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29.05</v>
      </c>
      <c r="AQ59" s="197">
        <v>7.5</v>
      </c>
      <c r="AR59" s="197">
        <v>25.7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79.47</v>
      </c>
      <c r="L60" s="197">
        <v>18.14</v>
      </c>
      <c r="M60" s="197">
        <v>0</v>
      </c>
      <c r="N60" s="197">
        <v>0</v>
      </c>
      <c r="O60" s="197">
        <v>48.77</v>
      </c>
      <c r="P60" s="197">
        <v>49.66</v>
      </c>
      <c r="Q60" s="197">
        <v>0.94</v>
      </c>
      <c r="R60" s="197">
        <v>4.84</v>
      </c>
      <c r="S60" s="197">
        <v>1.88</v>
      </c>
      <c r="T60" s="197">
        <v>0</v>
      </c>
      <c r="U60" s="197">
        <v>283.12</v>
      </c>
      <c r="V60" s="197">
        <v>5.09</v>
      </c>
      <c r="W60" s="197">
        <v>11.05</v>
      </c>
      <c r="X60" s="197">
        <v>24.18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61.61</v>
      </c>
      <c r="AQ60" s="197">
        <v>14.75</v>
      </c>
      <c r="AR60" s="197">
        <v>25.7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79.47</v>
      </c>
      <c r="L61" s="197">
        <v>18.14</v>
      </c>
      <c r="M61" s="197">
        <v>0</v>
      </c>
      <c r="N61" s="197">
        <v>0</v>
      </c>
      <c r="O61" s="197">
        <v>48.77</v>
      </c>
      <c r="P61" s="197">
        <v>49.66</v>
      </c>
      <c r="Q61" s="197">
        <v>0.94</v>
      </c>
      <c r="R61" s="197">
        <v>4.84</v>
      </c>
      <c r="S61" s="197">
        <v>1.88</v>
      </c>
      <c r="T61" s="197">
        <v>0</v>
      </c>
      <c r="U61" s="197">
        <v>283.12</v>
      </c>
      <c r="V61" s="197">
        <v>5.09</v>
      </c>
      <c r="W61" s="197">
        <v>11.05</v>
      </c>
      <c r="X61" s="197">
        <v>24.18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61.61</v>
      </c>
      <c r="AQ61" s="197">
        <v>14.75</v>
      </c>
      <c r="AR61" s="197">
        <v>25.7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79.47</v>
      </c>
      <c r="L62" s="197">
        <v>18.14</v>
      </c>
      <c r="M62" s="197">
        <v>0</v>
      </c>
      <c r="N62" s="197">
        <v>0</v>
      </c>
      <c r="O62" s="197">
        <v>48.77</v>
      </c>
      <c r="P62" s="197">
        <v>49.66</v>
      </c>
      <c r="Q62" s="197">
        <v>0.94</v>
      </c>
      <c r="R62" s="197">
        <v>4.84</v>
      </c>
      <c r="S62" s="197">
        <v>1.88</v>
      </c>
      <c r="T62" s="197">
        <v>0</v>
      </c>
      <c r="U62" s="197">
        <v>283.12</v>
      </c>
      <c r="V62" s="197">
        <v>5.09</v>
      </c>
      <c r="W62" s="197">
        <v>11.05</v>
      </c>
      <c r="X62" s="197">
        <v>24.18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61.61</v>
      </c>
      <c r="AQ62" s="197">
        <v>14.75</v>
      </c>
      <c r="AR62" s="197">
        <v>25.7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79.47</v>
      </c>
      <c r="L63" s="197">
        <v>63.16</v>
      </c>
      <c r="M63" s="197">
        <v>0</v>
      </c>
      <c r="N63" s="197">
        <v>0</v>
      </c>
      <c r="O63" s="197">
        <v>48.77</v>
      </c>
      <c r="P63" s="197">
        <v>49.66</v>
      </c>
      <c r="Q63" s="197">
        <v>0.94</v>
      </c>
      <c r="R63" s="197">
        <v>10.43</v>
      </c>
      <c r="S63" s="197">
        <v>1.88</v>
      </c>
      <c r="T63" s="197">
        <v>0</v>
      </c>
      <c r="U63" s="197">
        <v>283.12</v>
      </c>
      <c r="V63" s="197">
        <v>5.09</v>
      </c>
      <c r="W63" s="197">
        <v>11.05</v>
      </c>
      <c r="X63" s="197">
        <v>24.18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61.61</v>
      </c>
      <c r="AQ63" s="197">
        <v>14.75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79.47</v>
      </c>
      <c r="L64" s="197">
        <v>63.16</v>
      </c>
      <c r="M64" s="197">
        <v>0</v>
      </c>
      <c r="N64" s="197">
        <v>0</v>
      </c>
      <c r="O64" s="197">
        <v>48.77</v>
      </c>
      <c r="P64" s="197">
        <v>49.66</v>
      </c>
      <c r="Q64" s="197">
        <v>0.94</v>
      </c>
      <c r="R64" s="197">
        <v>10.43</v>
      </c>
      <c r="S64" s="197">
        <v>1.88</v>
      </c>
      <c r="T64" s="197">
        <v>0</v>
      </c>
      <c r="U64" s="197">
        <v>283.12</v>
      </c>
      <c r="V64" s="197">
        <v>5.09</v>
      </c>
      <c r="W64" s="197">
        <v>11.05</v>
      </c>
      <c r="X64" s="197">
        <v>24.18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61.61</v>
      </c>
      <c r="AQ64" s="197">
        <v>14.75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79.47</v>
      </c>
      <c r="L65" s="197">
        <v>60.52</v>
      </c>
      <c r="M65" s="197">
        <v>0</v>
      </c>
      <c r="N65" s="197">
        <v>0</v>
      </c>
      <c r="O65" s="197">
        <v>48.77</v>
      </c>
      <c r="P65" s="197">
        <v>49.66</v>
      </c>
      <c r="Q65" s="197">
        <v>2.46</v>
      </c>
      <c r="R65" s="197">
        <v>10.43</v>
      </c>
      <c r="S65" s="197">
        <v>6.49</v>
      </c>
      <c r="T65" s="197">
        <v>0</v>
      </c>
      <c r="U65" s="197">
        <v>283.12</v>
      </c>
      <c r="V65" s="197">
        <v>5.09</v>
      </c>
      <c r="W65" s="197">
        <v>11.05</v>
      </c>
      <c r="X65" s="197">
        <v>24.18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61.61</v>
      </c>
      <c r="AQ65" s="197">
        <v>14.75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79.47</v>
      </c>
      <c r="L66" s="197">
        <v>63.16</v>
      </c>
      <c r="M66" s="197">
        <v>0</v>
      </c>
      <c r="N66" s="197">
        <v>0</v>
      </c>
      <c r="O66" s="197">
        <v>48.77</v>
      </c>
      <c r="P66" s="197">
        <v>49.66</v>
      </c>
      <c r="Q66" s="197">
        <v>2.46</v>
      </c>
      <c r="R66" s="197">
        <v>10.43</v>
      </c>
      <c r="S66" s="197">
        <v>6.49</v>
      </c>
      <c r="T66" s="197">
        <v>0</v>
      </c>
      <c r="U66" s="197">
        <v>283.12</v>
      </c>
      <c r="V66" s="197">
        <v>5.09</v>
      </c>
      <c r="W66" s="197">
        <v>11.05</v>
      </c>
      <c r="X66" s="197">
        <v>24.18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61.61</v>
      </c>
      <c r="AQ66" s="197">
        <v>14.75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79.47</v>
      </c>
      <c r="L67" s="197">
        <v>63.16</v>
      </c>
      <c r="M67" s="197">
        <v>0</v>
      </c>
      <c r="N67" s="197">
        <v>0</v>
      </c>
      <c r="O67" s="197">
        <v>48.77</v>
      </c>
      <c r="P67" s="197">
        <v>49.66</v>
      </c>
      <c r="Q67" s="197">
        <v>2.46</v>
      </c>
      <c r="R67" s="197">
        <v>10.43</v>
      </c>
      <c r="S67" s="197">
        <v>6.49</v>
      </c>
      <c r="T67" s="197">
        <v>0</v>
      </c>
      <c r="U67" s="197">
        <v>283.12</v>
      </c>
      <c r="V67" s="197">
        <v>5.09</v>
      </c>
      <c r="W67" s="197">
        <v>11.05</v>
      </c>
      <c r="X67" s="197">
        <v>24.18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45.93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61.61</v>
      </c>
      <c r="AQ67" s="197">
        <v>14.75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79.47</v>
      </c>
      <c r="L68" s="197">
        <v>63.16</v>
      </c>
      <c r="M68" s="197">
        <v>0</v>
      </c>
      <c r="N68" s="197">
        <v>0</v>
      </c>
      <c r="O68" s="197">
        <v>48.77</v>
      </c>
      <c r="P68" s="197">
        <v>49.66</v>
      </c>
      <c r="Q68" s="197">
        <v>2.46</v>
      </c>
      <c r="R68" s="197">
        <v>10.43</v>
      </c>
      <c r="S68" s="197">
        <v>6.49</v>
      </c>
      <c r="T68" s="197">
        <v>0</v>
      </c>
      <c r="U68" s="197">
        <v>283.12</v>
      </c>
      <c r="V68" s="197">
        <v>5.09</v>
      </c>
      <c r="W68" s="197">
        <v>11.05</v>
      </c>
      <c r="X68" s="197">
        <v>24.18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61.61</v>
      </c>
      <c r="AQ68" s="197">
        <v>14.75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63.16</v>
      </c>
      <c r="M69" s="197">
        <v>0</v>
      </c>
      <c r="N69" s="197">
        <v>0</v>
      </c>
      <c r="O69" s="197">
        <v>48.77</v>
      </c>
      <c r="P69" s="197">
        <v>49.66</v>
      </c>
      <c r="Q69" s="197">
        <v>2.46</v>
      </c>
      <c r="R69" s="197">
        <v>10.43</v>
      </c>
      <c r="S69" s="197">
        <v>6.49</v>
      </c>
      <c r="T69" s="197">
        <v>0</v>
      </c>
      <c r="U69" s="197">
        <v>283.12</v>
      </c>
      <c r="V69" s="197">
        <v>5.26</v>
      </c>
      <c r="W69" s="197">
        <v>11.05</v>
      </c>
      <c r="X69" s="197">
        <v>24.19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43.59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61.61</v>
      </c>
      <c r="AQ69" s="197">
        <v>14.75</v>
      </c>
      <c r="AR69" s="197">
        <v>22.53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63.16</v>
      </c>
      <c r="M70" s="197">
        <v>0</v>
      </c>
      <c r="N70" s="197">
        <v>0</v>
      </c>
      <c r="O70" s="197">
        <v>48.77</v>
      </c>
      <c r="P70" s="197">
        <v>49.66</v>
      </c>
      <c r="Q70" s="197">
        <v>2.46</v>
      </c>
      <c r="R70" s="197">
        <v>10.43</v>
      </c>
      <c r="S70" s="197">
        <v>6.49</v>
      </c>
      <c r="T70" s="197">
        <v>0</v>
      </c>
      <c r="U70" s="197">
        <v>283.12</v>
      </c>
      <c r="V70" s="197">
        <v>5.26</v>
      </c>
      <c r="W70" s="197">
        <v>11.05</v>
      </c>
      <c r="X70" s="197">
        <v>24.19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53.28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61.61</v>
      </c>
      <c r="AQ70" s="197">
        <v>14.75</v>
      </c>
      <c r="AR70" s="197">
        <v>13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79.47</v>
      </c>
      <c r="L71" s="197">
        <v>63.16</v>
      </c>
      <c r="M71" s="197">
        <v>0</v>
      </c>
      <c r="N71" s="197">
        <v>0</v>
      </c>
      <c r="O71" s="197">
        <v>48.77</v>
      </c>
      <c r="P71" s="197">
        <v>49.66</v>
      </c>
      <c r="Q71" s="197">
        <v>2.46</v>
      </c>
      <c r="R71" s="197">
        <v>10.43</v>
      </c>
      <c r="S71" s="197">
        <v>6.49</v>
      </c>
      <c r="T71" s="197">
        <v>0</v>
      </c>
      <c r="U71" s="197">
        <v>283.12</v>
      </c>
      <c r="V71" s="197">
        <v>5.26</v>
      </c>
      <c r="W71" s="197">
        <v>11.05</v>
      </c>
      <c r="X71" s="197">
        <v>24.19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53.28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61.61</v>
      </c>
      <c r="AQ71" s="197">
        <v>14.75</v>
      </c>
      <c r="AR71" s="197">
        <v>4.9000000000000004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79.47</v>
      </c>
      <c r="L72" s="197">
        <v>63.16</v>
      </c>
      <c r="M72" s="197">
        <v>0</v>
      </c>
      <c r="N72" s="197">
        <v>0</v>
      </c>
      <c r="O72" s="197">
        <v>48.77</v>
      </c>
      <c r="P72" s="197">
        <v>49.66</v>
      </c>
      <c r="Q72" s="197">
        <v>2.46</v>
      </c>
      <c r="R72" s="197">
        <v>10.43</v>
      </c>
      <c r="S72" s="197">
        <v>6.49</v>
      </c>
      <c r="T72" s="197">
        <v>0</v>
      </c>
      <c r="U72" s="197">
        <v>283.12</v>
      </c>
      <c r="V72" s="197">
        <v>5.26</v>
      </c>
      <c r="W72" s="197">
        <v>11.05</v>
      </c>
      <c r="X72" s="197">
        <v>24.19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53.28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61.61</v>
      </c>
      <c r="AQ72" s="197">
        <v>14.75</v>
      </c>
      <c r="AR72" s="197">
        <v>2.39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79.47</v>
      </c>
      <c r="L73" s="197">
        <v>63.16</v>
      </c>
      <c r="M73" s="197">
        <v>0</v>
      </c>
      <c r="N73" s="197">
        <v>0</v>
      </c>
      <c r="O73" s="197">
        <v>48.77</v>
      </c>
      <c r="P73" s="197">
        <v>49.66</v>
      </c>
      <c r="Q73" s="197">
        <v>2.46</v>
      </c>
      <c r="R73" s="197">
        <v>10.43</v>
      </c>
      <c r="S73" s="197">
        <v>6.49</v>
      </c>
      <c r="T73" s="197">
        <v>0</v>
      </c>
      <c r="U73" s="197">
        <v>283.12</v>
      </c>
      <c r="V73" s="197">
        <v>5.26</v>
      </c>
      <c r="W73" s="197">
        <v>11.05</v>
      </c>
      <c r="X73" s="197">
        <v>24.19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53.28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61.61</v>
      </c>
      <c r="AQ73" s="197">
        <v>14.75</v>
      </c>
      <c r="AR73" s="197">
        <v>0.28999999999999998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63.16</v>
      </c>
      <c r="M74" s="197">
        <v>0</v>
      </c>
      <c r="N74" s="197">
        <v>0</v>
      </c>
      <c r="O74" s="197">
        <v>48.77</v>
      </c>
      <c r="P74" s="197">
        <v>49.66</v>
      </c>
      <c r="Q74" s="197">
        <v>2.46</v>
      </c>
      <c r="R74" s="197">
        <v>10.43</v>
      </c>
      <c r="S74" s="197">
        <v>6.49</v>
      </c>
      <c r="T74" s="197">
        <v>0</v>
      </c>
      <c r="U74" s="197">
        <v>283.12</v>
      </c>
      <c r="V74" s="197">
        <v>5.26</v>
      </c>
      <c r="W74" s="197">
        <v>11.05</v>
      </c>
      <c r="X74" s="197">
        <v>24.19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53.28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61.61</v>
      </c>
      <c r="AQ74" s="197">
        <v>14.75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79.47</v>
      </c>
      <c r="L75" s="197">
        <v>63.16</v>
      </c>
      <c r="M75" s="197">
        <v>0</v>
      </c>
      <c r="N75" s="197">
        <v>0</v>
      </c>
      <c r="O75" s="197">
        <v>48.77</v>
      </c>
      <c r="P75" s="197">
        <v>49.66</v>
      </c>
      <c r="Q75" s="197">
        <v>2.46</v>
      </c>
      <c r="R75" s="197">
        <v>10.43</v>
      </c>
      <c r="S75" s="197">
        <v>6.49</v>
      </c>
      <c r="T75" s="197">
        <v>0</v>
      </c>
      <c r="U75" s="197">
        <v>283.12</v>
      </c>
      <c r="V75" s="197">
        <v>5.26</v>
      </c>
      <c r="W75" s="197">
        <v>11.05</v>
      </c>
      <c r="X75" s="197">
        <v>24.19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54.14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61.61</v>
      </c>
      <c r="AQ75" s="197">
        <v>14.75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79.47</v>
      </c>
      <c r="L76" s="197">
        <v>63.16</v>
      </c>
      <c r="M76" s="197">
        <v>0</v>
      </c>
      <c r="N76" s="197">
        <v>0</v>
      </c>
      <c r="O76" s="197">
        <v>48.77</v>
      </c>
      <c r="P76" s="197">
        <v>49.66</v>
      </c>
      <c r="Q76" s="197">
        <v>2.46</v>
      </c>
      <c r="R76" s="197">
        <v>10.43</v>
      </c>
      <c r="S76" s="197">
        <v>6.49</v>
      </c>
      <c r="T76" s="197">
        <v>0</v>
      </c>
      <c r="U76" s="197">
        <v>283.12</v>
      </c>
      <c r="V76" s="197">
        <v>5.26</v>
      </c>
      <c r="W76" s="197">
        <v>11.05</v>
      </c>
      <c r="X76" s="197">
        <v>24.19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54.14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61.61</v>
      </c>
      <c r="AQ76" s="197">
        <v>14.75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79.47</v>
      </c>
      <c r="L77" s="197">
        <v>63.16</v>
      </c>
      <c r="M77" s="197">
        <v>0</v>
      </c>
      <c r="N77" s="197">
        <v>0</v>
      </c>
      <c r="O77" s="197">
        <v>48.77</v>
      </c>
      <c r="P77" s="197">
        <v>49.66</v>
      </c>
      <c r="Q77" s="197">
        <v>2.46</v>
      </c>
      <c r="R77" s="197">
        <v>10.43</v>
      </c>
      <c r="S77" s="197">
        <v>6.49</v>
      </c>
      <c r="T77" s="197">
        <v>0</v>
      </c>
      <c r="U77" s="197">
        <v>283.12</v>
      </c>
      <c r="V77" s="197">
        <v>5.26</v>
      </c>
      <c r="W77" s="197">
        <v>11.05</v>
      </c>
      <c r="X77" s="197">
        <v>24.19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54.14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61.61</v>
      </c>
      <c r="AQ77" s="197">
        <v>14.75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79.47</v>
      </c>
      <c r="L78" s="197">
        <v>63.16</v>
      </c>
      <c r="M78" s="197">
        <v>0</v>
      </c>
      <c r="N78" s="197">
        <v>0</v>
      </c>
      <c r="O78" s="197">
        <v>48.77</v>
      </c>
      <c r="P78" s="197">
        <v>49.66</v>
      </c>
      <c r="Q78" s="197">
        <v>2.46</v>
      </c>
      <c r="R78" s="197">
        <v>10.43</v>
      </c>
      <c r="S78" s="197">
        <v>6.49</v>
      </c>
      <c r="T78" s="197">
        <v>0</v>
      </c>
      <c r="U78" s="197">
        <v>283.12</v>
      </c>
      <c r="V78" s="197">
        <v>5.26</v>
      </c>
      <c r="W78" s="197">
        <v>11.05</v>
      </c>
      <c r="X78" s="197">
        <v>24.19</v>
      </c>
      <c r="Y78" s="197">
        <v>0</v>
      </c>
      <c r="Z78">
        <v>0</v>
      </c>
      <c r="AA78" s="197">
        <v>8.34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54.14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61.61</v>
      </c>
      <c r="AQ78" s="197">
        <v>14.75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79.47</v>
      </c>
      <c r="L79" s="197">
        <v>63.16</v>
      </c>
      <c r="M79" s="197">
        <v>0</v>
      </c>
      <c r="N79" s="197">
        <v>0</v>
      </c>
      <c r="O79" s="197">
        <v>48.77</v>
      </c>
      <c r="P79" s="197">
        <v>49.66</v>
      </c>
      <c r="Q79" s="197">
        <v>2.46</v>
      </c>
      <c r="R79" s="197">
        <v>10.43</v>
      </c>
      <c r="S79" s="197">
        <v>6.49</v>
      </c>
      <c r="T79" s="197">
        <v>0</v>
      </c>
      <c r="U79" s="197">
        <v>283.12</v>
      </c>
      <c r="V79" s="197">
        <v>5.26</v>
      </c>
      <c r="W79" s="197">
        <v>11.05</v>
      </c>
      <c r="X79" s="197">
        <v>24.19</v>
      </c>
      <c r="Y79" s="197">
        <v>0</v>
      </c>
      <c r="Z79">
        <v>0</v>
      </c>
      <c r="AA79" s="197">
        <v>8.34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54.14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61.61</v>
      </c>
      <c r="AQ79" s="197">
        <v>14.75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79.47</v>
      </c>
      <c r="L80" s="197">
        <v>63.16</v>
      </c>
      <c r="M80" s="197">
        <v>0</v>
      </c>
      <c r="N80" s="197">
        <v>0</v>
      </c>
      <c r="O80" s="197">
        <v>48.77</v>
      </c>
      <c r="P80" s="197">
        <v>49.66</v>
      </c>
      <c r="Q80" s="197">
        <v>2.46</v>
      </c>
      <c r="R80" s="197">
        <v>10.43</v>
      </c>
      <c r="S80" s="197">
        <v>6.49</v>
      </c>
      <c r="T80" s="197">
        <v>0</v>
      </c>
      <c r="U80" s="197">
        <v>283.12</v>
      </c>
      <c r="V80" s="197">
        <v>5.26</v>
      </c>
      <c r="W80" s="197">
        <v>11.05</v>
      </c>
      <c r="X80" s="197">
        <v>24.19</v>
      </c>
      <c r="Y80" s="197">
        <v>0</v>
      </c>
      <c r="Z80">
        <v>0</v>
      </c>
      <c r="AA80" s="197">
        <v>8.34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61.61</v>
      </c>
      <c r="AQ80" s="197">
        <v>14.75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79.47</v>
      </c>
      <c r="L81" s="197">
        <v>63.16</v>
      </c>
      <c r="M81" s="197">
        <v>0</v>
      </c>
      <c r="N81" s="197">
        <v>0</v>
      </c>
      <c r="O81" s="197">
        <v>48.77</v>
      </c>
      <c r="P81" s="197">
        <v>49.66</v>
      </c>
      <c r="Q81" s="197">
        <v>2.46</v>
      </c>
      <c r="R81" s="197">
        <v>10.43</v>
      </c>
      <c r="S81" s="197">
        <v>6.49</v>
      </c>
      <c r="T81" s="197">
        <v>0</v>
      </c>
      <c r="U81" s="197">
        <v>283.12</v>
      </c>
      <c r="V81" s="197">
        <v>5.09</v>
      </c>
      <c r="W81" s="197">
        <v>11.05</v>
      </c>
      <c r="X81" s="197">
        <v>24.18</v>
      </c>
      <c r="Y81" s="197">
        <v>0</v>
      </c>
      <c r="Z81">
        <v>0</v>
      </c>
      <c r="AA81" s="197">
        <v>8.34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45.93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61.61</v>
      </c>
      <c r="AQ81" s="197">
        <v>14.75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79.47</v>
      </c>
      <c r="L82" s="197">
        <v>63.16</v>
      </c>
      <c r="M82" s="197">
        <v>0</v>
      </c>
      <c r="N82" s="197">
        <v>0</v>
      </c>
      <c r="O82" s="197">
        <v>48.77</v>
      </c>
      <c r="P82" s="197">
        <v>49.66</v>
      </c>
      <c r="Q82" s="197">
        <v>2.46</v>
      </c>
      <c r="R82" s="197">
        <v>10.43</v>
      </c>
      <c r="S82" s="197">
        <v>6.49</v>
      </c>
      <c r="T82" s="197">
        <v>0</v>
      </c>
      <c r="U82" s="197">
        <v>283.12</v>
      </c>
      <c r="V82" s="197">
        <v>5.09</v>
      </c>
      <c r="W82" s="197">
        <v>11.05</v>
      </c>
      <c r="X82" s="197">
        <v>24.18</v>
      </c>
      <c r="Y82" s="197">
        <v>0</v>
      </c>
      <c r="Z82">
        <v>0</v>
      </c>
      <c r="AA82" s="197">
        <v>8.34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45.93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61.61</v>
      </c>
      <c r="AQ82" s="197">
        <v>14.75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79.47</v>
      </c>
      <c r="L83" s="197">
        <v>63.16</v>
      </c>
      <c r="M83" s="197">
        <v>0</v>
      </c>
      <c r="N83" s="197">
        <v>0</v>
      </c>
      <c r="O83" s="197">
        <v>48.77</v>
      </c>
      <c r="P83" s="197">
        <v>49.66</v>
      </c>
      <c r="Q83" s="197">
        <v>2.46</v>
      </c>
      <c r="R83" s="197">
        <v>10.43</v>
      </c>
      <c r="S83" s="197">
        <v>6.49</v>
      </c>
      <c r="T83" s="197">
        <v>0</v>
      </c>
      <c r="U83" s="197">
        <v>283.12</v>
      </c>
      <c r="V83" s="197">
        <v>5.09</v>
      </c>
      <c r="W83" s="197">
        <v>11.05</v>
      </c>
      <c r="X83" s="197">
        <v>24.18</v>
      </c>
      <c r="Y83" s="197">
        <v>0</v>
      </c>
      <c r="Z83">
        <v>0</v>
      </c>
      <c r="AA83" s="197">
        <v>8.34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45.93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61.61</v>
      </c>
      <c r="AQ83" s="197">
        <v>14.75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79.47</v>
      </c>
      <c r="L84" s="197">
        <v>63.16</v>
      </c>
      <c r="M84" s="197">
        <v>0</v>
      </c>
      <c r="N84" s="197">
        <v>0</v>
      </c>
      <c r="O84" s="197">
        <v>48.77</v>
      </c>
      <c r="P84" s="197">
        <v>49.66</v>
      </c>
      <c r="Q84" s="197">
        <v>2.46</v>
      </c>
      <c r="R84" s="197">
        <v>10.43</v>
      </c>
      <c r="S84" s="197">
        <v>6.49</v>
      </c>
      <c r="T84" s="197">
        <v>0</v>
      </c>
      <c r="U84" s="197">
        <v>283.12</v>
      </c>
      <c r="V84" s="197">
        <v>5.09</v>
      </c>
      <c r="W84" s="197">
        <v>11.05</v>
      </c>
      <c r="X84" s="197">
        <v>24.18</v>
      </c>
      <c r="Y84" s="197">
        <v>0</v>
      </c>
      <c r="Z84">
        <v>0</v>
      </c>
      <c r="AA84" s="197">
        <v>8.58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45.93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61.61</v>
      </c>
      <c r="AQ84" s="197">
        <v>14.75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79.47</v>
      </c>
      <c r="L85" s="197">
        <v>63.16</v>
      </c>
      <c r="M85" s="197">
        <v>0</v>
      </c>
      <c r="N85" s="197">
        <v>0</v>
      </c>
      <c r="O85" s="197">
        <v>48.77</v>
      </c>
      <c r="P85" s="197">
        <v>49.66</v>
      </c>
      <c r="Q85" s="197">
        <v>2.46</v>
      </c>
      <c r="R85" s="197">
        <v>10.43</v>
      </c>
      <c r="S85" s="197">
        <v>6.49</v>
      </c>
      <c r="T85" s="197">
        <v>0</v>
      </c>
      <c r="U85" s="197">
        <v>283.12</v>
      </c>
      <c r="V85" s="197">
        <v>5.09</v>
      </c>
      <c r="W85" s="197">
        <v>11.05</v>
      </c>
      <c r="X85" s="197">
        <v>24.18</v>
      </c>
      <c r="Y85" s="197">
        <v>0</v>
      </c>
      <c r="Z85">
        <v>0</v>
      </c>
      <c r="AA85" s="197">
        <v>8.58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45.93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61.61</v>
      </c>
      <c r="AQ85" s="197">
        <v>14.75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79.47</v>
      </c>
      <c r="L86" s="197">
        <v>63.16</v>
      </c>
      <c r="M86" s="197">
        <v>0</v>
      </c>
      <c r="N86" s="197">
        <v>0</v>
      </c>
      <c r="O86" s="197">
        <v>48.77</v>
      </c>
      <c r="P86" s="197">
        <v>49.66</v>
      </c>
      <c r="Q86" s="197">
        <v>2.46</v>
      </c>
      <c r="R86" s="197">
        <v>10.43</v>
      </c>
      <c r="S86" s="197">
        <v>6.49</v>
      </c>
      <c r="T86" s="197">
        <v>0</v>
      </c>
      <c r="U86" s="197">
        <v>283.12</v>
      </c>
      <c r="V86" s="197">
        <v>5.09</v>
      </c>
      <c r="W86" s="197">
        <v>11.05</v>
      </c>
      <c r="X86" s="197">
        <v>24.18</v>
      </c>
      <c r="Y86" s="197">
        <v>0</v>
      </c>
      <c r="Z86">
        <v>0</v>
      </c>
      <c r="AA86" s="197">
        <v>8.58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45.93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61.61</v>
      </c>
      <c r="AQ86" s="197">
        <v>14.75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79.47</v>
      </c>
      <c r="L87" s="197">
        <v>63.16</v>
      </c>
      <c r="M87" s="197">
        <v>0</v>
      </c>
      <c r="N87" s="197">
        <v>0</v>
      </c>
      <c r="O87" s="197">
        <v>48.77</v>
      </c>
      <c r="P87" s="197">
        <v>49.66</v>
      </c>
      <c r="Q87" s="197">
        <v>2.46</v>
      </c>
      <c r="R87" s="197">
        <v>10.43</v>
      </c>
      <c r="S87" s="197">
        <v>6.49</v>
      </c>
      <c r="T87" s="197">
        <v>0</v>
      </c>
      <c r="U87" s="197">
        <v>283.12</v>
      </c>
      <c r="V87" s="197">
        <v>5.09</v>
      </c>
      <c r="W87" s="197">
        <v>11.05</v>
      </c>
      <c r="X87" s="197">
        <v>24.18</v>
      </c>
      <c r="Y87" s="197">
        <v>0</v>
      </c>
      <c r="Z87">
        <v>0</v>
      </c>
      <c r="AA87" s="197">
        <v>8.58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45.93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61.61</v>
      </c>
      <c r="AQ87" s="197">
        <v>14.75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79.47</v>
      </c>
      <c r="L88" s="197">
        <v>63.15</v>
      </c>
      <c r="M88" s="197">
        <v>0</v>
      </c>
      <c r="N88" s="197">
        <v>0</v>
      </c>
      <c r="O88" s="197">
        <v>48.77</v>
      </c>
      <c r="P88" s="197">
        <v>49.66</v>
      </c>
      <c r="Q88" s="197">
        <v>2.46</v>
      </c>
      <c r="R88" s="197">
        <v>10.43</v>
      </c>
      <c r="S88" s="197">
        <v>6.49</v>
      </c>
      <c r="T88" s="197">
        <v>0</v>
      </c>
      <c r="U88" s="197">
        <v>283.12</v>
      </c>
      <c r="V88" s="197">
        <v>5.09</v>
      </c>
      <c r="W88" s="197">
        <v>11.05</v>
      </c>
      <c r="X88" s="197">
        <v>24.18</v>
      </c>
      <c r="Y88" s="197">
        <v>0</v>
      </c>
      <c r="Z88">
        <v>0</v>
      </c>
      <c r="AA88" s="197">
        <v>8.58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48.59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61.61</v>
      </c>
      <c r="AQ88" s="197">
        <v>14.75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79.47</v>
      </c>
      <c r="L89" s="197">
        <v>63.15</v>
      </c>
      <c r="M89" s="197">
        <v>0</v>
      </c>
      <c r="N89" s="197">
        <v>0</v>
      </c>
      <c r="O89" s="197">
        <v>48.77</v>
      </c>
      <c r="P89" s="197">
        <v>49.66</v>
      </c>
      <c r="Q89" s="197">
        <v>2.46</v>
      </c>
      <c r="R89" s="197">
        <v>10.43</v>
      </c>
      <c r="S89" s="197">
        <v>6.49</v>
      </c>
      <c r="T89" s="197">
        <v>0</v>
      </c>
      <c r="U89" s="197">
        <v>283.12</v>
      </c>
      <c r="V89" s="197">
        <v>5.09</v>
      </c>
      <c r="W89" s="197">
        <v>11.05</v>
      </c>
      <c r="X89" s="197">
        <v>24.18</v>
      </c>
      <c r="Y89" s="197">
        <v>0</v>
      </c>
      <c r="Z89">
        <v>0</v>
      </c>
      <c r="AA89" s="197">
        <v>8.58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48.59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61.61</v>
      </c>
      <c r="AQ89" s="197">
        <v>14.75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79.47</v>
      </c>
      <c r="L90" s="197">
        <v>63.15</v>
      </c>
      <c r="M90" s="197">
        <v>0</v>
      </c>
      <c r="N90" s="197">
        <v>0</v>
      </c>
      <c r="O90" s="197">
        <v>48.77</v>
      </c>
      <c r="P90" s="197">
        <v>49.66</v>
      </c>
      <c r="Q90" s="197">
        <v>2.46</v>
      </c>
      <c r="R90" s="197">
        <v>10.43</v>
      </c>
      <c r="S90" s="197">
        <v>6.49</v>
      </c>
      <c r="T90" s="197">
        <v>0</v>
      </c>
      <c r="U90" s="197">
        <v>283.12</v>
      </c>
      <c r="V90" s="197">
        <v>5.09</v>
      </c>
      <c r="W90" s="197">
        <v>11.05</v>
      </c>
      <c r="X90" s="197">
        <v>24.18</v>
      </c>
      <c r="Y90" s="197">
        <v>0</v>
      </c>
      <c r="Z90">
        <v>0</v>
      </c>
      <c r="AA90" s="197">
        <v>8.58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48.59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61.61</v>
      </c>
      <c r="AQ90" s="197">
        <v>14.75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79.47</v>
      </c>
      <c r="L91" s="197">
        <v>63.16</v>
      </c>
      <c r="M91" s="197">
        <v>0</v>
      </c>
      <c r="N91" s="197">
        <v>0</v>
      </c>
      <c r="O91" s="197">
        <v>48.77</v>
      </c>
      <c r="P91" s="197">
        <v>49.66</v>
      </c>
      <c r="Q91" s="197">
        <v>2.46</v>
      </c>
      <c r="R91" s="197">
        <v>10.43</v>
      </c>
      <c r="S91" s="197">
        <v>6.49</v>
      </c>
      <c r="T91" s="197">
        <v>0</v>
      </c>
      <c r="U91" s="197">
        <v>283.12</v>
      </c>
      <c r="V91" s="197">
        <v>5.09</v>
      </c>
      <c r="W91" s="197">
        <v>11.05</v>
      </c>
      <c r="X91" s="197">
        <v>24.18</v>
      </c>
      <c r="Y91" s="197">
        <v>0</v>
      </c>
      <c r="Z91">
        <v>0</v>
      </c>
      <c r="AA91" s="197">
        <v>8.58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61.61</v>
      </c>
      <c r="AQ91" s="197">
        <v>14.75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79.47</v>
      </c>
      <c r="L92" s="197">
        <v>63.16</v>
      </c>
      <c r="M92" s="197">
        <v>0</v>
      </c>
      <c r="N92" s="197">
        <v>0</v>
      </c>
      <c r="O92" s="197">
        <v>48.77</v>
      </c>
      <c r="P92" s="197">
        <v>49.66</v>
      </c>
      <c r="Q92" s="197">
        <v>2.46</v>
      </c>
      <c r="R92" s="197">
        <v>10.43</v>
      </c>
      <c r="S92" s="197">
        <v>6.49</v>
      </c>
      <c r="T92" s="197">
        <v>0</v>
      </c>
      <c r="U92" s="197">
        <v>283.12</v>
      </c>
      <c r="V92" s="197">
        <v>5.09</v>
      </c>
      <c r="W92" s="197">
        <v>11.05</v>
      </c>
      <c r="X92" s="197">
        <v>24.18</v>
      </c>
      <c r="Y92" s="197">
        <v>0</v>
      </c>
      <c r="Z92">
        <v>0</v>
      </c>
      <c r="AA92" s="197">
        <v>8.58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61.61</v>
      </c>
      <c r="AQ92" s="197">
        <v>14.75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79.47</v>
      </c>
      <c r="L93" s="197">
        <v>63.15</v>
      </c>
      <c r="M93" s="197">
        <v>0</v>
      </c>
      <c r="N93" s="197">
        <v>0</v>
      </c>
      <c r="O93" s="197">
        <v>48.77</v>
      </c>
      <c r="P93" s="197">
        <v>49.66</v>
      </c>
      <c r="Q93" s="197">
        <v>2.46</v>
      </c>
      <c r="R93" s="197">
        <v>10.43</v>
      </c>
      <c r="S93" s="197">
        <v>6.49</v>
      </c>
      <c r="T93" s="197">
        <v>0</v>
      </c>
      <c r="U93" s="197">
        <v>283.12</v>
      </c>
      <c r="V93" s="197">
        <v>5.09</v>
      </c>
      <c r="W93" s="197">
        <v>11.05</v>
      </c>
      <c r="X93" s="197">
        <v>24.18</v>
      </c>
      <c r="Y93" s="197">
        <v>0</v>
      </c>
      <c r="Z93">
        <v>0</v>
      </c>
      <c r="AA93" s="197">
        <v>8.58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61.61</v>
      </c>
      <c r="AQ93" s="197">
        <v>14.75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79.47</v>
      </c>
      <c r="L94" s="197">
        <v>63.15</v>
      </c>
      <c r="M94" s="197">
        <v>0</v>
      </c>
      <c r="N94" s="197">
        <v>0</v>
      </c>
      <c r="O94" s="197">
        <v>48.77</v>
      </c>
      <c r="P94" s="197">
        <v>49.66</v>
      </c>
      <c r="Q94" s="197">
        <v>2.46</v>
      </c>
      <c r="R94" s="197">
        <v>10.43</v>
      </c>
      <c r="S94" s="197">
        <v>6.49</v>
      </c>
      <c r="T94" s="197">
        <v>0</v>
      </c>
      <c r="U94" s="197">
        <v>283.12</v>
      </c>
      <c r="V94" s="197">
        <v>5.09</v>
      </c>
      <c r="W94" s="197">
        <v>11.05</v>
      </c>
      <c r="X94" s="197">
        <v>24.18</v>
      </c>
      <c r="Y94" s="197">
        <v>0</v>
      </c>
      <c r="Z94">
        <v>0</v>
      </c>
      <c r="AA94" s="197">
        <v>8.58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61.61</v>
      </c>
      <c r="AQ94" s="197">
        <v>14.75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79.47</v>
      </c>
      <c r="L95" s="197">
        <v>63.16</v>
      </c>
      <c r="M95" s="197">
        <v>0</v>
      </c>
      <c r="N95" s="197">
        <v>0</v>
      </c>
      <c r="O95" s="197">
        <v>48.77</v>
      </c>
      <c r="P95" s="197">
        <v>49.66</v>
      </c>
      <c r="Q95" s="197">
        <v>2.46</v>
      </c>
      <c r="R95" s="197">
        <v>10.43</v>
      </c>
      <c r="S95" s="197">
        <v>6.49</v>
      </c>
      <c r="T95" s="197">
        <v>0</v>
      </c>
      <c r="U95" s="197">
        <v>283.12</v>
      </c>
      <c r="V95" s="197">
        <v>5.09</v>
      </c>
      <c r="W95" s="197">
        <v>11.05</v>
      </c>
      <c r="X95" s="197">
        <v>24.18</v>
      </c>
      <c r="Y95" s="197">
        <v>0</v>
      </c>
      <c r="Z95">
        <v>0</v>
      </c>
      <c r="AA95" s="197">
        <v>8.58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48.59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61.61</v>
      </c>
      <c r="AQ95" s="197">
        <v>14.75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79.47</v>
      </c>
      <c r="L96" s="197">
        <v>63.16</v>
      </c>
      <c r="M96" s="197">
        <v>0</v>
      </c>
      <c r="N96" s="197">
        <v>0</v>
      </c>
      <c r="O96" s="197">
        <v>48.77</v>
      </c>
      <c r="P96" s="197">
        <v>49.66</v>
      </c>
      <c r="Q96" s="197">
        <v>2.46</v>
      </c>
      <c r="R96" s="197">
        <v>10.43</v>
      </c>
      <c r="S96" s="197">
        <v>6.49</v>
      </c>
      <c r="T96" s="197">
        <v>0</v>
      </c>
      <c r="U96" s="197">
        <v>283.12</v>
      </c>
      <c r="V96" s="197">
        <v>5.09</v>
      </c>
      <c r="W96" s="197">
        <v>11.05</v>
      </c>
      <c r="X96" s="197">
        <v>24.18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48.59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61.61</v>
      </c>
      <c r="AQ96" s="197">
        <v>14.75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79.47</v>
      </c>
      <c r="L97" s="197">
        <v>63.16</v>
      </c>
      <c r="M97" s="197">
        <v>0</v>
      </c>
      <c r="N97" s="197">
        <v>0</v>
      </c>
      <c r="O97" s="197">
        <v>48.77</v>
      </c>
      <c r="P97" s="197">
        <v>49.66</v>
      </c>
      <c r="Q97" s="197">
        <v>2.46</v>
      </c>
      <c r="R97" s="197">
        <v>10.43</v>
      </c>
      <c r="S97" s="197">
        <v>6.49</v>
      </c>
      <c r="T97" s="197">
        <v>0</v>
      </c>
      <c r="U97" s="197">
        <v>283.12</v>
      </c>
      <c r="V97" s="197">
        <v>5.09</v>
      </c>
      <c r="W97" s="197">
        <v>11.05</v>
      </c>
      <c r="X97" s="197">
        <v>24.18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48.59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61.61</v>
      </c>
      <c r="AQ97" s="197">
        <v>14.75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79.47</v>
      </c>
      <c r="L98" s="197">
        <v>63.16</v>
      </c>
      <c r="M98" s="197">
        <v>0</v>
      </c>
      <c r="N98" s="197">
        <v>0</v>
      </c>
      <c r="O98" s="197">
        <v>48.77</v>
      </c>
      <c r="P98" s="197">
        <v>49.66</v>
      </c>
      <c r="Q98" s="197">
        <v>2.46</v>
      </c>
      <c r="R98" s="197">
        <v>10.43</v>
      </c>
      <c r="S98" s="197">
        <v>6.49</v>
      </c>
      <c r="T98" s="197">
        <v>0</v>
      </c>
      <c r="U98" s="197">
        <v>283.12</v>
      </c>
      <c r="V98" s="197">
        <v>5.09</v>
      </c>
      <c r="W98" s="197">
        <v>11.05</v>
      </c>
      <c r="X98" s="197">
        <v>24.18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48.59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61.61</v>
      </c>
      <c r="AQ98" s="197">
        <v>14.75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1.666042500000001</v>
      </c>
      <c r="L99">
        <f t="shared" si="0"/>
        <v>0.94312999999999969</v>
      </c>
      <c r="M99">
        <f t="shared" si="0"/>
        <v>0</v>
      </c>
      <c r="N99">
        <f t="shared" si="0"/>
        <v>0</v>
      </c>
      <c r="O99">
        <f t="shared" si="0"/>
        <v>1.1704800000000011</v>
      </c>
      <c r="P99">
        <f t="shared" si="0"/>
        <v>1.1918399999999982</v>
      </c>
      <c r="Q99">
        <f t="shared" si="0"/>
        <v>3.562999999999996E-2</v>
      </c>
      <c r="R99">
        <f t="shared" si="0"/>
        <v>0.19898499999999963</v>
      </c>
      <c r="S99">
        <f t="shared" si="0"/>
        <v>8.6880000000000041E-2</v>
      </c>
      <c r="T99">
        <f t="shared" si="0"/>
        <v>0</v>
      </c>
      <c r="U99">
        <f t="shared" si="0"/>
        <v>6.7948799999999956</v>
      </c>
      <c r="V99">
        <f t="shared" si="0"/>
        <v>9.5489999999999867E-2</v>
      </c>
      <c r="W99">
        <f t="shared" si="0"/>
        <v>0.25725749999999964</v>
      </c>
      <c r="X99">
        <f t="shared" si="0"/>
        <v>0.58037000000000016</v>
      </c>
      <c r="Y99">
        <f t="shared" si="0"/>
        <v>0</v>
      </c>
      <c r="Z99">
        <f t="shared" si="0"/>
        <v>0</v>
      </c>
      <c r="AA99">
        <f t="shared" si="0"/>
        <v>0.20811000000000021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1.1487200000000009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1.3627849999999999</v>
      </c>
      <c r="AQ99">
        <f t="shared" si="0"/>
        <v>0.32395750000000001</v>
      </c>
      <c r="AR99">
        <f t="shared" si="0"/>
        <v>0.24706999999999998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560.1</v>
      </c>
      <c r="M3" s="197">
        <v>27.33</v>
      </c>
      <c r="N3" s="197">
        <v>0</v>
      </c>
      <c r="O3" s="197">
        <v>0</v>
      </c>
      <c r="P3" s="197">
        <v>30.74</v>
      </c>
      <c r="Q3" s="197">
        <v>2.96</v>
      </c>
      <c r="R3" s="197">
        <v>12.47</v>
      </c>
      <c r="S3" s="197">
        <v>7.84</v>
      </c>
      <c r="T3" s="197">
        <v>0</v>
      </c>
      <c r="U3" s="197">
        <v>62.2</v>
      </c>
      <c r="V3" s="197">
        <v>5.22</v>
      </c>
      <c r="W3" s="197">
        <v>13.34</v>
      </c>
      <c r="X3" s="197">
        <v>29.21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62.54</v>
      </c>
      <c r="AQ3" s="197">
        <v>17.82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560.1</v>
      </c>
      <c r="M4" s="197">
        <v>27.33</v>
      </c>
      <c r="N4" s="197">
        <v>0</v>
      </c>
      <c r="O4" s="197">
        <v>0</v>
      </c>
      <c r="P4" s="197">
        <v>30.74</v>
      </c>
      <c r="Q4" s="197">
        <v>2.96</v>
      </c>
      <c r="R4" s="197">
        <v>12.6</v>
      </c>
      <c r="S4" s="197">
        <v>7.84</v>
      </c>
      <c r="T4" s="197">
        <v>0</v>
      </c>
      <c r="U4" s="197">
        <v>62.2</v>
      </c>
      <c r="V4" s="197">
        <v>5.57</v>
      </c>
      <c r="W4" s="197">
        <v>13.34</v>
      </c>
      <c r="X4" s="197">
        <v>29.21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62.54</v>
      </c>
      <c r="AQ4" s="197">
        <v>17.82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560.1</v>
      </c>
      <c r="M5" s="197">
        <v>27.33</v>
      </c>
      <c r="N5" s="197">
        <v>0</v>
      </c>
      <c r="O5" s="197">
        <v>0</v>
      </c>
      <c r="P5" s="197">
        <v>30.74</v>
      </c>
      <c r="Q5" s="197">
        <v>2.96</v>
      </c>
      <c r="R5" s="197">
        <v>12.6</v>
      </c>
      <c r="S5" s="197">
        <v>7.84</v>
      </c>
      <c r="T5" s="197">
        <v>0</v>
      </c>
      <c r="U5" s="197">
        <v>62.2</v>
      </c>
      <c r="V5" s="197">
        <v>5.2</v>
      </c>
      <c r="W5" s="197">
        <v>13.34</v>
      </c>
      <c r="X5" s="197">
        <v>29.21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62.54</v>
      </c>
      <c r="AQ5" s="197">
        <v>17.82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498.62</v>
      </c>
      <c r="M6" s="197">
        <v>27.33</v>
      </c>
      <c r="N6" s="197">
        <v>0</v>
      </c>
      <c r="O6" s="197">
        <v>0</v>
      </c>
      <c r="P6" s="197">
        <v>30.74</v>
      </c>
      <c r="Q6" s="197">
        <v>0</v>
      </c>
      <c r="R6" s="197">
        <v>12.6</v>
      </c>
      <c r="S6" s="197">
        <v>0</v>
      </c>
      <c r="T6" s="197">
        <v>0</v>
      </c>
      <c r="U6" s="197">
        <v>62.2</v>
      </c>
      <c r="V6" s="197">
        <v>5.0999999999999996</v>
      </c>
      <c r="W6" s="197">
        <v>13.34</v>
      </c>
      <c r="X6" s="197">
        <v>29.21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58.71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62.54</v>
      </c>
      <c r="AQ6" s="197">
        <v>17.82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4.53</v>
      </c>
      <c r="L7" s="197">
        <v>426.02</v>
      </c>
      <c r="M7" s="197">
        <v>27.33</v>
      </c>
      <c r="N7" s="197">
        <v>0</v>
      </c>
      <c r="O7" s="197">
        <v>0</v>
      </c>
      <c r="P7" s="197">
        <v>30.74</v>
      </c>
      <c r="Q7" s="197">
        <v>0</v>
      </c>
      <c r="R7" s="197">
        <v>12.6</v>
      </c>
      <c r="S7" s="197">
        <v>0</v>
      </c>
      <c r="T7" s="197">
        <v>0</v>
      </c>
      <c r="U7" s="197">
        <v>62.2</v>
      </c>
      <c r="V7" s="197">
        <v>5.0999999999999996</v>
      </c>
      <c r="W7" s="197">
        <v>13.34</v>
      </c>
      <c r="X7" s="197">
        <v>29.21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62.54</v>
      </c>
      <c r="AQ7" s="197">
        <v>17.82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4.53</v>
      </c>
      <c r="L8" s="197">
        <v>426.02</v>
      </c>
      <c r="M8" s="197">
        <v>27.33</v>
      </c>
      <c r="N8" s="197">
        <v>0</v>
      </c>
      <c r="O8" s="197">
        <v>0</v>
      </c>
      <c r="P8" s="197">
        <v>30.74</v>
      </c>
      <c r="Q8" s="197">
        <v>0</v>
      </c>
      <c r="R8" s="197">
        <v>12.6</v>
      </c>
      <c r="S8" s="197">
        <v>0</v>
      </c>
      <c r="T8" s="197">
        <v>0</v>
      </c>
      <c r="U8" s="197">
        <v>62.2</v>
      </c>
      <c r="V8" s="197">
        <v>5.0999999999999996</v>
      </c>
      <c r="W8" s="197">
        <v>13.34</v>
      </c>
      <c r="X8" s="197">
        <v>29.21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62.54</v>
      </c>
      <c r="AQ8" s="197">
        <v>17.82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4.53</v>
      </c>
      <c r="L9" s="197">
        <v>426.02</v>
      </c>
      <c r="M9" s="197">
        <v>27.33</v>
      </c>
      <c r="N9" s="197">
        <v>0</v>
      </c>
      <c r="O9" s="197">
        <v>0</v>
      </c>
      <c r="P9" s="197">
        <v>30.74</v>
      </c>
      <c r="Q9" s="197">
        <v>0</v>
      </c>
      <c r="R9" s="197">
        <v>12.6</v>
      </c>
      <c r="S9" s="197">
        <v>0</v>
      </c>
      <c r="T9" s="197">
        <v>0</v>
      </c>
      <c r="U9" s="197">
        <v>62.2</v>
      </c>
      <c r="V9" s="197">
        <v>5.0999999999999996</v>
      </c>
      <c r="W9" s="197">
        <v>13.34</v>
      </c>
      <c r="X9" s="197">
        <v>29.21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62.54</v>
      </c>
      <c r="AQ9" s="197">
        <v>17.82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4.53</v>
      </c>
      <c r="L10" s="197">
        <v>426.02</v>
      </c>
      <c r="M10" s="197">
        <v>27.33</v>
      </c>
      <c r="N10" s="197">
        <v>0</v>
      </c>
      <c r="O10" s="197">
        <v>0</v>
      </c>
      <c r="P10" s="197">
        <v>30.74</v>
      </c>
      <c r="Q10" s="197">
        <v>0</v>
      </c>
      <c r="R10" s="197">
        <v>12.6</v>
      </c>
      <c r="S10" s="197">
        <v>0</v>
      </c>
      <c r="T10" s="197">
        <v>0</v>
      </c>
      <c r="U10" s="197">
        <v>62.2</v>
      </c>
      <c r="V10" s="197">
        <v>5.0999999999999996</v>
      </c>
      <c r="W10" s="197">
        <v>13.34</v>
      </c>
      <c r="X10" s="197">
        <v>29.21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62.54</v>
      </c>
      <c r="AQ10" s="197">
        <v>17.82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4.53</v>
      </c>
      <c r="L11" s="197">
        <v>426.02</v>
      </c>
      <c r="M11" s="197">
        <v>27.33</v>
      </c>
      <c r="N11" s="197">
        <v>0</v>
      </c>
      <c r="O11" s="197">
        <v>0</v>
      </c>
      <c r="P11" s="197">
        <v>30.74</v>
      </c>
      <c r="Q11" s="197">
        <v>0</v>
      </c>
      <c r="R11" s="197">
        <v>12.6</v>
      </c>
      <c r="S11" s="197">
        <v>0</v>
      </c>
      <c r="T11" s="197">
        <v>0</v>
      </c>
      <c r="U11" s="197">
        <v>62.2</v>
      </c>
      <c r="V11" s="197">
        <v>5.0999999999999996</v>
      </c>
      <c r="W11" s="197">
        <v>13.34</v>
      </c>
      <c r="X11" s="197">
        <v>29.21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62.54</v>
      </c>
      <c r="AQ11" s="197">
        <v>17.82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4.53</v>
      </c>
      <c r="L12" s="197">
        <v>426.02</v>
      </c>
      <c r="M12" s="197">
        <v>27.33</v>
      </c>
      <c r="N12" s="197">
        <v>0</v>
      </c>
      <c r="O12" s="197">
        <v>0</v>
      </c>
      <c r="P12" s="197">
        <v>30.74</v>
      </c>
      <c r="Q12" s="197">
        <v>0</v>
      </c>
      <c r="R12" s="197">
        <v>12.6</v>
      </c>
      <c r="S12" s="197">
        <v>0</v>
      </c>
      <c r="T12" s="197">
        <v>0</v>
      </c>
      <c r="U12" s="197">
        <v>62.2</v>
      </c>
      <c r="V12" s="197">
        <v>5.0999999999999996</v>
      </c>
      <c r="W12" s="197">
        <v>13.34</v>
      </c>
      <c r="X12" s="197">
        <v>29.21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62.54</v>
      </c>
      <c r="AQ12" s="197">
        <v>17.82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4.53</v>
      </c>
      <c r="L13" s="197">
        <v>426.02</v>
      </c>
      <c r="M13" s="197">
        <v>27.33</v>
      </c>
      <c r="N13" s="197">
        <v>0</v>
      </c>
      <c r="O13" s="197">
        <v>0</v>
      </c>
      <c r="P13" s="197">
        <v>30.74</v>
      </c>
      <c r="Q13" s="197">
        <v>0</v>
      </c>
      <c r="R13" s="197">
        <v>12.6</v>
      </c>
      <c r="S13" s="197">
        <v>0</v>
      </c>
      <c r="T13" s="197">
        <v>0</v>
      </c>
      <c r="U13" s="197">
        <v>62.2</v>
      </c>
      <c r="V13" s="197">
        <v>5.0999999999999996</v>
      </c>
      <c r="W13" s="197">
        <v>13.34</v>
      </c>
      <c r="X13" s="197">
        <v>29.21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62.54</v>
      </c>
      <c r="AQ13" s="197">
        <v>17.82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4.53</v>
      </c>
      <c r="L14" s="197">
        <v>426.02</v>
      </c>
      <c r="M14" s="197">
        <v>27.33</v>
      </c>
      <c r="N14" s="197">
        <v>0</v>
      </c>
      <c r="O14" s="197">
        <v>0</v>
      </c>
      <c r="P14" s="197">
        <v>30.74</v>
      </c>
      <c r="Q14" s="197">
        <v>0</v>
      </c>
      <c r="R14" s="197">
        <v>12.6</v>
      </c>
      <c r="S14" s="197">
        <v>0</v>
      </c>
      <c r="T14" s="197">
        <v>0</v>
      </c>
      <c r="U14" s="197">
        <v>62.2</v>
      </c>
      <c r="V14" s="197">
        <v>5.0999999999999996</v>
      </c>
      <c r="W14" s="197">
        <v>13.34</v>
      </c>
      <c r="X14" s="197">
        <v>29.21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62.54</v>
      </c>
      <c r="AQ14" s="197">
        <v>17.82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4.53</v>
      </c>
      <c r="L15" s="197">
        <v>426.02</v>
      </c>
      <c r="M15" s="197">
        <v>27.33</v>
      </c>
      <c r="N15" s="197">
        <v>0</v>
      </c>
      <c r="O15" s="197">
        <v>0</v>
      </c>
      <c r="P15" s="197">
        <v>30.74</v>
      </c>
      <c r="Q15" s="197">
        <v>0</v>
      </c>
      <c r="R15" s="197">
        <v>12.6</v>
      </c>
      <c r="S15" s="197">
        <v>0</v>
      </c>
      <c r="T15" s="197">
        <v>0</v>
      </c>
      <c r="U15" s="197">
        <v>62.2</v>
      </c>
      <c r="V15" s="197">
        <v>5.0999999999999996</v>
      </c>
      <c r="W15" s="197">
        <v>13.34</v>
      </c>
      <c r="X15" s="197">
        <v>29.21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62.54</v>
      </c>
      <c r="AQ15" s="197">
        <v>17.82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4.53</v>
      </c>
      <c r="L16" s="197">
        <v>426.02</v>
      </c>
      <c r="M16" s="197">
        <v>27.33</v>
      </c>
      <c r="N16" s="197">
        <v>0</v>
      </c>
      <c r="O16" s="197">
        <v>0</v>
      </c>
      <c r="P16" s="197">
        <v>30.74</v>
      </c>
      <c r="Q16" s="197">
        <v>0</v>
      </c>
      <c r="R16" s="197">
        <v>12.6</v>
      </c>
      <c r="S16" s="197">
        <v>0</v>
      </c>
      <c r="T16" s="197">
        <v>0</v>
      </c>
      <c r="U16" s="197">
        <v>62.2</v>
      </c>
      <c r="V16" s="197">
        <v>5.0999999999999996</v>
      </c>
      <c r="W16" s="197">
        <v>13.34</v>
      </c>
      <c r="X16" s="197">
        <v>29.21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62.54</v>
      </c>
      <c r="AQ16" s="197">
        <v>17.82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4.53</v>
      </c>
      <c r="L17" s="197">
        <v>358.24</v>
      </c>
      <c r="M17" s="197">
        <v>27.33</v>
      </c>
      <c r="N17" s="197">
        <v>0</v>
      </c>
      <c r="O17" s="197">
        <v>0</v>
      </c>
      <c r="P17" s="197">
        <v>30.74</v>
      </c>
      <c r="Q17" s="197">
        <v>0</v>
      </c>
      <c r="R17" s="197">
        <v>12.6</v>
      </c>
      <c r="S17" s="197">
        <v>0</v>
      </c>
      <c r="T17" s="197">
        <v>0</v>
      </c>
      <c r="U17" s="197">
        <v>62.2</v>
      </c>
      <c r="V17" s="197">
        <v>5.0999999999999996</v>
      </c>
      <c r="W17" s="197">
        <v>13.34</v>
      </c>
      <c r="X17" s="197">
        <v>29.21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62.54</v>
      </c>
      <c r="AQ17" s="197">
        <v>17.82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4.53</v>
      </c>
      <c r="L18" s="197">
        <v>307.89</v>
      </c>
      <c r="M18" s="197">
        <v>27.33</v>
      </c>
      <c r="N18" s="197">
        <v>0</v>
      </c>
      <c r="O18" s="197">
        <v>0</v>
      </c>
      <c r="P18" s="197">
        <v>30.74</v>
      </c>
      <c r="Q18" s="197">
        <v>0</v>
      </c>
      <c r="R18" s="197">
        <v>12.6</v>
      </c>
      <c r="S18" s="197">
        <v>0</v>
      </c>
      <c r="T18" s="197">
        <v>0</v>
      </c>
      <c r="U18" s="197">
        <v>62.2</v>
      </c>
      <c r="V18" s="197">
        <v>5.0999999999999996</v>
      </c>
      <c r="W18" s="197">
        <v>13.34</v>
      </c>
      <c r="X18" s="197">
        <v>29.21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62.54</v>
      </c>
      <c r="AQ18" s="197">
        <v>17.82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4.53</v>
      </c>
      <c r="L19" s="197">
        <v>307.89</v>
      </c>
      <c r="M19" s="197">
        <v>27.33</v>
      </c>
      <c r="N19" s="197">
        <v>0</v>
      </c>
      <c r="O19" s="197">
        <v>0</v>
      </c>
      <c r="P19" s="197">
        <v>30.74</v>
      </c>
      <c r="Q19" s="197">
        <v>0</v>
      </c>
      <c r="R19" s="197">
        <v>12.6</v>
      </c>
      <c r="S19" s="197">
        <v>0</v>
      </c>
      <c r="T19" s="197">
        <v>0</v>
      </c>
      <c r="U19" s="197">
        <v>62.2</v>
      </c>
      <c r="V19" s="197">
        <v>5.0999999999999996</v>
      </c>
      <c r="W19" s="197">
        <v>13.34</v>
      </c>
      <c r="X19" s="197">
        <v>29.21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62.54</v>
      </c>
      <c r="AQ19" s="197">
        <v>17.82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4.53</v>
      </c>
      <c r="L20" s="197">
        <v>377.61</v>
      </c>
      <c r="M20" s="197">
        <v>27.33</v>
      </c>
      <c r="N20" s="197">
        <v>0</v>
      </c>
      <c r="O20" s="197">
        <v>0</v>
      </c>
      <c r="P20" s="197">
        <v>30.74</v>
      </c>
      <c r="Q20" s="197">
        <v>0</v>
      </c>
      <c r="R20" s="197">
        <v>12.6</v>
      </c>
      <c r="S20" s="197">
        <v>0</v>
      </c>
      <c r="T20" s="197">
        <v>0</v>
      </c>
      <c r="U20" s="197">
        <v>62.2</v>
      </c>
      <c r="V20" s="197">
        <v>5.0999999999999996</v>
      </c>
      <c r="W20" s="197">
        <v>13.34</v>
      </c>
      <c r="X20" s="197">
        <v>29.21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62.54</v>
      </c>
      <c r="AQ20" s="197">
        <v>17.82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4.4400000000000004</v>
      </c>
      <c r="L21" s="197">
        <v>426.02</v>
      </c>
      <c r="M21" s="197">
        <v>27.33</v>
      </c>
      <c r="N21" s="197">
        <v>0</v>
      </c>
      <c r="O21" s="197">
        <v>0</v>
      </c>
      <c r="P21" s="197">
        <v>30.74</v>
      </c>
      <c r="Q21" s="197">
        <v>0</v>
      </c>
      <c r="R21" s="197">
        <v>12.31</v>
      </c>
      <c r="S21" s="197">
        <v>0</v>
      </c>
      <c r="T21" s="197">
        <v>0</v>
      </c>
      <c r="U21" s="197">
        <v>62.2</v>
      </c>
      <c r="V21" s="197">
        <v>5.0999999999999996</v>
      </c>
      <c r="W21" s="197">
        <v>13.34</v>
      </c>
      <c r="X21" s="197">
        <v>29.21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62.54</v>
      </c>
      <c r="AQ21" s="197">
        <v>17.82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426.02</v>
      </c>
      <c r="M22" s="197">
        <v>27.33</v>
      </c>
      <c r="N22" s="197">
        <v>0</v>
      </c>
      <c r="O22" s="197">
        <v>0</v>
      </c>
      <c r="P22" s="197">
        <v>30.74</v>
      </c>
      <c r="Q22" s="197">
        <v>0</v>
      </c>
      <c r="R22" s="197">
        <v>12.6</v>
      </c>
      <c r="S22" s="197">
        <v>0</v>
      </c>
      <c r="T22" s="197">
        <v>0</v>
      </c>
      <c r="U22" s="197">
        <v>62.2</v>
      </c>
      <c r="V22" s="197">
        <v>5.0999999999999996</v>
      </c>
      <c r="W22" s="197">
        <v>13.34</v>
      </c>
      <c r="X22" s="197">
        <v>29.21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62.54</v>
      </c>
      <c r="AQ22" s="197">
        <v>17.82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4.53</v>
      </c>
      <c r="L23" s="197">
        <v>493.79</v>
      </c>
      <c r="M23" s="197">
        <v>27.33</v>
      </c>
      <c r="N23" s="197">
        <v>0</v>
      </c>
      <c r="O23" s="197">
        <v>0</v>
      </c>
      <c r="P23" s="197">
        <v>30.74</v>
      </c>
      <c r="Q23" s="197">
        <v>0</v>
      </c>
      <c r="R23" s="197">
        <v>12.6</v>
      </c>
      <c r="S23" s="197">
        <v>0</v>
      </c>
      <c r="T23" s="197">
        <v>0</v>
      </c>
      <c r="U23" s="197">
        <v>62.2</v>
      </c>
      <c r="V23" s="197">
        <v>5.27</v>
      </c>
      <c r="W23" s="197">
        <v>13.34</v>
      </c>
      <c r="X23" s="197">
        <v>29.21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62.54</v>
      </c>
      <c r="AQ23" s="197">
        <v>17.82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4.53</v>
      </c>
      <c r="L24" s="197">
        <v>560.1</v>
      </c>
      <c r="M24" s="197">
        <v>27.33</v>
      </c>
      <c r="N24" s="197">
        <v>0</v>
      </c>
      <c r="O24" s="197">
        <v>0</v>
      </c>
      <c r="P24" s="197">
        <v>30.74</v>
      </c>
      <c r="Q24" s="197">
        <v>2.96</v>
      </c>
      <c r="R24" s="197">
        <v>12.6</v>
      </c>
      <c r="S24" s="197">
        <v>7.84</v>
      </c>
      <c r="T24" s="197">
        <v>0</v>
      </c>
      <c r="U24" s="197">
        <v>62.2</v>
      </c>
      <c r="V24" s="197">
        <v>5.27</v>
      </c>
      <c r="W24" s="197">
        <v>13.34</v>
      </c>
      <c r="X24" s="197">
        <v>29.21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62.54</v>
      </c>
      <c r="AQ24" s="197">
        <v>17.82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4.53</v>
      </c>
      <c r="L25" s="197">
        <v>560.1</v>
      </c>
      <c r="M25" s="197">
        <v>27.33</v>
      </c>
      <c r="N25" s="197">
        <v>0</v>
      </c>
      <c r="O25" s="197">
        <v>0</v>
      </c>
      <c r="P25" s="197">
        <v>30.74</v>
      </c>
      <c r="Q25" s="197">
        <v>2.96</v>
      </c>
      <c r="R25" s="197">
        <v>12.6</v>
      </c>
      <c r="S25" s="197">
        <v>7.84</v>
      </c>
      <c r="T25" s="197">
        <v>0</v>
      </c>
      <c r="U25" s="197">
        <v>62.2</v>
      </c>
      <c r="V25" s="197">
        <v>5.27</v>
      </c>
      <c r="W25" s="197">
        <v>13.34</v>
      </c>
      <c r="X25" s="197">
        <v>29.21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62.54</v>
      </c>
      <c r="AQ25" s="197">
        <v>17.82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560.1</v>
      </c>
      <c r="M26" s="197">
        <v>27.33</v>
      </c>
      <c r="N26" s="197">
        <v>0</v>
      </c>
      <c r="O26" s="197">
        <v>0</v>
      </c>
      <c r="P26" s="197">
        <v>30.74</v>
      </c>
      <c r="Q26" s="197">
        <v>2.96</v>
      </c>
      <c r="R26" s="197">
        <v>12.6</v>
      </c>
      <c r="S26" s="197">
        <v>7.84</v>
      </c>
      <c r="T26" s="197">
        <v>0</v>
      </c>
      <c r="U26" s="197">
        <v>62.2</v>
      </c>
      <c r="V26" s="197">
        <v>5.27</v>
      </c>
      <c r="W26" s="197">
        <v>13.34</v>
      </c>
      <c r="X26" s="197">
        <v>29.21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62.54</v>
      </c>
      <c r="AQ26" s="197">
        <v>17.82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4.53</v>
      </c>
      <c r="L27" s="197">
        <v>560.1</v>
      </c>
      <c r="M27" s="197">
        <v>27.33</v>
      </c>
      <c r="N27" s="197">
        <v>0</v>
      </c>
      <c r="O27" s="197">
        <v>0</v>
      </c>
      <c r="P27" s="197">
        <v>30.74</v>
      </c>
      <c r="Q27" s="197">
        <v>2.96</v>
      </c>
      <c r="R27" s="197">
        <v>12.6</v>
      </c>
      <c r="S27" s="197">
        <v>7.84</v>
      </c>
      <c r="T27" s="197">
        <v>0</v>
      </c>
      <c r="U27" s="197">
        <v>62.2</v>
      </c>
      <c r="V27" s="197">
        <v>5.27</v>
      </c>
      <c r="W27" s="197">
        <v>13.34</v>
      </c>
      <c r="X27" s="197">
        <v>29.21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62.54</v>
      </c>
      <c r="AQ27" s="197">
        <v>17.82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4.53</v>
      </c>
      <c r="L28" s="197">
        <v>560.1</v>
      </c>
      <c r="M28" s="197">
        <v>27.33</v>
      </c>
      <c r="N28" s="197">
        <v>0</v>
      </c>
      <c r="O28" s="197">
        <v>0</v>
      </c>
      <c r="P28" s="197">
        <v>30.74</v>
      </c>
      <c r="Q28" s="197">
        <v>2.96</v>
      </c>
      <c r="R28" s="197">
        <v>12.6</v>
      </c>
      <c r="S28" s="197">
        <v>7.84</v>
      </c>
      <c r="T28" s="197">
        <v>0</v>
      </c>
      <c r="U28" s="197">
        <v>62.2</v>
      </c>
      <c r="V28" s="197">
        <v>5.27</v>
      </c>
      <c r="W28" s="197">
        <v>13.34</v>
      </c>
      <c r="X28" s="197">
        <v>29.21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62.54</v>
      </c>
      <c r="AQ28" s="197">
        <v>17.82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4.53</v>
      </c>
      <c r="L29" s="197">
        <v>560.1</v>
      </c>
      <c r="M29" s="197">
        <v>27.33</v>
      </c>
      <c r="N29" s="197">
        <v>0</v>
      </c>
      <c r="O29" s="197">
        <v>0</v>
      </c>
      <c r="P29" s="197">
        <v>30.74</v>
      </c>
      <c r="Q29" s="197">
        <v>2.96</v>
      </c>
      <c r="R29" s="197">
        <v>12.6</v>
      </c>
      <c r="S29" s="197">
        <v>7.84</v>
      </c>
      <c r="T29" s="197">
        <v>0</v>
      </c>
      <c r="U29" s="197">
        <v>62.2</v>
      </c>
      <c r="V29" s="197">
        <v>5.27</v>
      </c>
      <c r="W29" s="197">
        <v>13.34</v>
      </c>
      <c r="X29" s="197">
        <v>29.21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62.54</v>
      </c>
      <c r="AQ29" s="197">
        <v>17.82</v>
      </c>
      <c r="AR29" s="197">
        <v>2.8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4.53</v>
      </c>
      <c r="L30" s="197">
        <v>560.1</v>
      </c>
      <c r="M30" s="197">
        <v>27.33</v>
      </c>
      <c r="N30" s="197">
        <v>0</v>
      </c>
      <c r="O30" s="197">
        <v>0</v>
      </c>
      <c r="P30" s="197">
        <v>30.74</v>
      </c>
      <c r="Q30" s="197">
        <v>2.96</v>
      </c>
      <c r="R30" s="197">
        <v>12.6</v>
      </c>
      <c r="S30" s="197">
        <v>7.84</v>
      </c>
      <c r="T30" s="197">
        <v>0</v>
      </c>
      <c r="U30" s="197">
        <v>62.2</v>
      </c>
      <c r="V30" s="197">
        <v>5.27</v>
      </c>
      <c r="W30" s="197">
        <v>13.34</v>
      </c>
      <c r="X30" s="197">
        <v>29.21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62.54</v>
      </c>
      <c r="AQ30" s="197">
        <v>17.82</v>
      </c>
      <c r="AR30" s="197">
        <v>9.07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4.53</v>
      </c>
      <c r="L31" s="197">
        <v>560.1</v>
      </c>
      <c r="M31" s="197">
        <v>27.33</v>
      </c>
      <c r="N31" s="197">
        <v>0</v>
      </c>
      <c r="O31" s="197">
        <v>0</v>
      </c>
      <c r="P31" s="197">
        <v>30.74</v>
      </c>
      <c r="Q31" s="197">
        <v>2.96</v>
      </c>
      <c r="R31" s="197">
        <v>12.6</v>
      </c>
      <c r="S31" s="197">
        <v>7.84</v>
      </c>
      <c r="T31" s="197">
        <v>0</v>
      </c>
      <c r="U31" s="197">
        <v>62.2</v>
      </c>
      <c r="V31" s="197">
        <v>5.0999999999999996</v>
      </c>
      <c r="W31" s="197">
        <v>13.34</v>
      </c>
      <c r="X31" s="197">
        <v>29.21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62.54</v>
      </c>
      <c r="AQ31" s="197">
        <v>17.82</v>
      </c>
      <c r="AR31" s="197">
        <v>16.63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4.53</v>
      </c>
      <c r="L32" s="197">
        <v>560.1</v>
      </c>
      <c r="M32" s="197">
        <v>27.33</v>
      </c>
      <c r="N32" s="197">
        <v>0</v>
      </c>
      <c r="O32" s="197">
        <v>0</v>
      </c>
      <c r="P32" s="197">
        <v>30.74</v>
      </c>
      <c r="Q32" s="197">
        <v>2.96</v>
      </c>
      <c r="R32" s="197">
        <v>12.6</v>
      </c>
      <c r="S32" s="197">
        <v>7.84</v>
      </c>
      <c r="T32" s="197">
        <v>0</v>
      </c>
      <c r="U32" s="197">
        <v>62.2</v>
      </c>
      <c r="V32" s="197">
        <v>5.0999999999999996</v>
      </c>
      <c r="W32" s="197">
        <v>13.34</v>
      </c>
      <c r="X32" s="197">
        <v>29.21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62.54</v>
      </c>
      <c r="AQ32" s="197">
        <v>17.82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4.53</v>
      </c>
      <c r="L33" s="197">
        <v>560.1</v>
      </c>
      <c r="M33" s="197">
        <v>27.33</v>
      </c>
      <c r="N33" s="197">
        <v>0</v>
      </c>
      <c r="O33" s="197">
        <v>0</v>
      </c>
      <c r="P33" s="197">
        <v>30.74</v>
      </c>
      <c r="Q33" s="197">
        <v>2.96</v>
      </c>
      <c r="R33" s="197">
        <v>12.6</v>
      </c>
      <c r="S33" s="197">
        <v>7.84</v>
      </c>
      <c r="T33" s="197">
        <v>0</v>
      </c>
      <c r="U33" s="197">
        <v>62.2</v>
      </c>
      <c r="V33" s="197">
        <v>5.0999999999999996</v>
      </c>
      <c r="W33" s="197">
        <v>13.34</v>
      </c>
      <c r="X33" s="197">
        <v>29.21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62.54</v>
      </c>
      <c r="AQ33" s="197">
        <v>17.82</v>
      </c>
      <c r="AR33" s="197">
        <v>19.2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4.53</v>
      </c>
      <c r="L34" s="197">
        <v>560.1</v>
      </c>
      <c r="M34" s="197">
        <v>27.33</v>
      </c>
      <c r="N34" s="197">
        <v>0</v>
      </c>
      <c r="O34" s="197">
        <v>0</v>
      </c>
      <c r="P34" s="197">
        <v>30.74</v>
      </c>
      <c r="Q34" s="197">
        <v>2.96</v>
      </c>
      <c r="R34" s="197">
        <v>12.6</v>
      </c>
      <c r="S34" s="197">
        <v>7.84</v>
      </c>
      <c r="T34" s="197">
        <v>0</v>
      </c>
      <c r="U34" s="197">
        <v>62.2</v>
      </c>
      <c r="V34" s="197">
        <v>5.0999999999999996</v>
      </c>
      <c r="W34" s="197">
        <v>13.34</v>
      </c>
      <c r="X34" s="197">
        <v>29.21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62.54</v>
      </c>
      <c r="AQ34" s="197">
        <v>17.82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4.53</v>
      </c>
      <c r="L35" s="197">
        <v>510</v>
      </c>
      <c r="M35" s="197">
        <v>27.33</v>
      </c>
      <c r="N35" s="197">
        <v>0</v>
      </c>
      <c r="O35" s="197">
        <v>0</v>
      </c>
      <c r="P35" s="197">
        <v>30.74</v>
      </c>
      <c r="Q35" s="197">
        <v>0</v>
      </c>
      <c r="R35" s="197">
        <v>12.6</v>
      </c>
      <c r="S35" s="197">
        <v>0</v>
      </c>
      <c r="T35" s="197">
        <v>0</v>
      </c>
      <c r="U35" s="197">
        <v>62.2</v>
      </c>
      <c r="V35" s="197">
        <v>5.0999999999999996</v>
      </c>
      <c r="W35" s="197">
        <v>13.34</v>
      </c>
      <c r="X35" s="197">
        <v>29.21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62.54</v>
      </c>
      <c r="AQ35" s="197">
        <v>17.82</v>
      </c>
      <c r="AR35" s="197">
        <v>20.7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4.53</v>
      </c>
      <c r="L36" s="197">
        <v>426.01</v>
      </c>
      <c r="M36" s="197">
        <v>27.33</v>
      </c>
      <c r="N36" s="197">
        <v>0</v>
      </c>
      <c r="O36" s="197">
        <v>0</v>
      </c>
      <c r="P36" s="197">
        <v>30.74</v>
      </c>
      <c r="Q36" s="197">
        <v>0</v>
      </c>
      <c r="R36" s="197">
        <v>12.6</v>
      </c>
      <c r="S36" s="197">
        <v>0</v>
      </c>
      <c r="T36" s="197">
        <v>0</v>
      </c>
      <c r="U36" s="197">
        <v>62.2</v>
      </c>
      <c r="V36" s="197">
        <v>5.0999999999999996</v>
      </c>
      <c r="W36" s="197">
        <v>13.34</v>
      </c>
      <c r="X36" s="197">
        <v>29.21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62.54</v>
      </c>
      <c r="AQ36" s="197">
        <v>17.82</v>
      </c>
      <c r="AR36" s="197">
        <v>20.7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4.53</v>
      </c>
      <c r="L37" s="197">
        <v>387.28</v>
      </c>
      <c r="M37" s="197">
        <v>27.33</v>
      </c>
      <c r="N37" s="197">
        <v>0</v>
      </c>
      <c r="O37" s="197">
        <v>0</v>
      </c>
      <c r="P37" s="197">
        <v>30.74</v>
      </c>
      <c r="Q37" s="197">
        <v>0</v>
      </c>
      <c r="R37" s="197">
        <v>12.6</v>
      </c>
      <c r="S37" s="197">
        <v>0</v>
      </c>
      <c r="T37" s="197">
        <v>0</v>
      </c>
      <c r="U37" s="197">
        <v>62.2</v>
      </c>
      <c r="V37" s="197">
        <v>5.0999999999999996</v>
      </c>
      <c r="W37" s="197">
        <v>13.34</v>
      </c>
      <c r="X37" s="197">
        <v>29.21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52.82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62.54</v>
      </c>
      <c r="AQ37" s="197">
        <v>17.82</v>
      </c>
      <c r="AR37" s="197">
        <v>22.2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4.53</v>
      </c>
      <c r="L38" s="197">
        <v>387.28</v>
      </c>
      <c r="M38" s="197">
        <v>27.33</v>
      </c>
      <c r="N38" s="197">
        <v>0</v>
      </c>
      <c r="O38" s="197">
        <v>0</v>
      </c>
      <c r="P38" s="197">
        <v>30.74</v>
      </c>
      <c r="Q38" s="197">
        <v>0</v>
      </c>
      <c r="R38" s="197">
        <v>12.6</v>
      </c>
      <c r="S38" s="197">
        <v>0</v>
      </c>
      <c r="T38" s="197">
        <v>0</v>
      </c>
      <c r="U38" s="197">
        <v>62.2</v>
      </c>
      <c r="V38" s="197">
        <v>5.0999999999999996</v>
      </c>
      <c r="W38" s="197">
        <v>13.34</v>
      </c>
      <c r="X38" s="197">
        <v>29.21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52.82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62.54</v>
      </c>
      <c r="AQ38" s="197">
        <v>17.82</v>
      </c>
      <c r="AR38" s="197">
        <v>22.2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4.53</v>
      </c>
      <c r="L39" s="197">
        <v>387.28</v>
      </c>
      <c r="M39" s="197">
        <v>27.33</v>
      </c>
      <c r="N39" s="197">
        <v>0</v>
      </c>
      <c r="O39" s="197">
        <v>0</v>
      </c>
      <c r="P39" s="197">
        <v>30.74</v>
      </c>
      <c r="Q39" s="197">
        <v>0</v>
      </c>
      <c r="R39" s="197">
        <v>12.6</v>
      </c>
      <c r="S39" s="197">
        <v>0</v>
      </c>
      <c r="T39" s="197">
        <v>0</v>
      </c>
      <c r="U39" s="197">
        <v>62.2</v>
      </c>
      <c r="V39" s="197">
        <v>5.0999999999999996</v>
      </c>
      <c r="W39" s="197">
        <v>13.34</v>
      </c>
      <c r="X39" s="197">
        <v>29.21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52.82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62.54</v>
      </c>
      <c r="AQ39" s="197">
        <v>17.82</v>
      </c>
      <c r="AR39" s="197">
        <v>22.2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4.53</v>
      </c>
      <c r="L40" s="197">
        <v>387.28</v>
      </c>
      <c r="M40" s="197">
        <v>27.33</v>
      </c>
      <c r="N40" s="197">
        <v>0</v>
      </c>
      <c r="O40" s="197">
        <v>0</v>
      </c>
      <c r="P40" s="197">
        <v>30.74</v>
      </c>
      <c r="Q40" s="197">
        <v>0</v>
      </c>
      <c r="R40" s="197">
        <v>12.6</v>
      </c>
      <c r="S40" s="197">
        <v>0</v>
      </c>
      <c r="T40" s="197">
        <v>0</v>
      </c>
      <c r="U40" s="197">
        <v>62.2</v>
      </c>
      <c r="V40" s="197">
        <v>5.0999999999999996</v>
      </c>
      <c r="W40" s="197">
        <v>13.34</v>
      </c>
      <c r="X40" s="197">
        <v>29.21</v>
      </c>
      <c r="Y40" s="197">
        <v>0</v>
      </c>
      <c r="Z40">
        <v>0</v>
      </c>
      <c r="AA40" s="197">
        <v>11.2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52.82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62.54</v>
      </c>
      <c r="AQ40" s="197">
        <v>17.82</v>
      </c>
      <c r="AR40" s="197">
        <v>22.2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4.53</v>
      </c>
      <c r="L41" s="197">
        <v>387.28</v>
      </c>
      <c r="M41" s="197">
        <v>27.33</v>
      </c>
      <c r="N41" s="197">
        <v>0</v>
      </c>
      <c r="O41" s="197">
        <v>0</v>
      </c>
      <c r="P41" s="197">
        <v>30.74</v>
      </c>
      <c r="Q41" s="197">
        <v>0</v>
      </c>
      <c r="R41" s="197">
        <v>12.6</v>
      </c>
      <c r="S41" s="197">
        <v>0</v>
      </c>
      <c r="T41" s="197">
        <v>0</v>
      </c>
      <c r="U41" s="197">
        <v>62.2</v>
      </c>
      <c r="V41" s="197">
        <v>5.0999999999999996</v>
      </c>
      <c r="W41" s="197">
        <v>13.34</v>
      </c>
      <c r="X41" s="197">
        <v>29.21</v>
      </c>
      <c r="Y41" s="197">
        <v>0</v>
      </c>
      <c r="Z41">
        <v>0</v>
      </c>
      <c r="AA41" s="197">
        <v>10.88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52.82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62.54</v>
      </c>
      <c r="AQ41" s="197">
        <v>17.82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4.53</v>
      </c>
      <c r="L42" s="197">
        <v>387.28</v>
      </c>
      <c r="M42" s="197">
        <v>27.33</v>
      </c>
      <c r="N42" s="197">
        <v>0</v>
      </c>
      <c r="O42" s="197">
        <v>0</v>
      </c>
      <c r="P42" s="197">
        <v>30.74</v>
      </c>
      <c r="Q42" s="197">
        <v>0</v>
      </c>
      <c r="R42" s="197">
        <v>12.6</v>
      </c>
      <c r="S42" s="197">
        <v>0</v>
      </c>
      <c r="T42" s="197">
        <v>0</v>
      </c>
      <c r="U42" s="197">
        <v>62.2</v>
      </c>
      <c r="V42" s="197">
        <v>5.0999999999999996</v>
      </c>
      <c r="W42" s="197">
        <v>13.34</v>
      </c>
      <c r="X42" s="197">
        <v>29.21</v>
      </c>
      <c r="Y42" s="197">
        <v>0</v>
      </c>
      <c r="Z42">
        <v>0</v>
      </c>
      <c r="AA42" s="197">
        <v>10.88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53.39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62.54</v>
      </c>
      <c r="AQ42" s="197">
        <v>17.82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4.53</v>
      </c>
      <c r="L43" s="197">
        <v>387.28</v>
      </c>
      <c r="M43" s="197">
        <v>27.33</v>
      </c>
      <c r="N43" s="197">
        <v>0</v>
      </c>
      <c r="O43" s="197">
        <v>0</v>
      </c>
      <c r="P43" s="197">
        <v>30.74</v>
      </c>
      <c r="Q43" s="197">
        <v>0</v>
      </c>
      <c r="R43" s="197">
        <v>12.6</v>
      </c>
      <c r="S43" s="197">
        <v>0</v>
      </c>
      <c r="T43" s="197">
        <v>0</v>
      </c>
      <c r="U43" s="197">
        <v>62.2</v>
      </c>
      <c r="V43" s="197">
        <v>5.0999999999999996</v>
      </c>
      <c r="W43" s="197">
        <v>13.34</v>
      </c>
      <c r="X43" s="197">
        <v>29.21</v>
      </c>
      <c r="Y43" s="197">
        <v>0</v>
      </c>
      <c r="Z43">
        <v>0</v>
      </c>
      <c r="AA43" s="197">
        <v>10.88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52.82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62.54</v>
      </c>
      <c r="AQ43" s="197">
        <v>17.82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4.53</v>
      </c>
      <c r="L44" s="197">
        <v>387.28</v>
      </c>
      <c r="M44" s="197">
        <v>27.33</v>
      </c>
      <c r="N44" s="197">
        <v>0</v>
      </c>
      <c r="O44" s="197">
        <v>0</v>
      </c>
      <c r="P44" s="197">
        <v>30.74</v>
      </c>
      <c r="Q44" s="197">
        <v>0</v>
      </c>
      <c r="R44" s="197">
        <v>12.6</v>
      </c>
      <c r="S44" s="197">
        <v>0</v>
      </c>
      <c r="T44" s="197">
        <v>0</v>
      </c>
      <c r="U44" s="197">
        <v>62.2</v>
      </c>
      <c r="V44" s="197">
        <v>5.0999999999999996</v>
      </c>
      <c r="W44" s="197">
        <v>13.34</v>
      </c>
      <c r="X44" s="197">
        <v>29.21</v>
      </c>
      <c r="Y44" s="197">
        <v>0</v>
      </c>
      <c r="Z44">
        <v>0</v>
      </c>
      <c r="AA44" s="197">
        <v>10.88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52.82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62.54</v>
      </c>
      <c r="AQ44" s="197">
        <v>17.82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4.53</v>
      </c>
      <c r="L45" s="197">
        <v>387.28</v>
      </c>
      <c r="M45" s="197">
        <v>27.33</v>
      </c>
      <c r="N45" s="197">
        <v>0</v>
      </c>
      <c r="O45" s="197">
        <v>0</v>
      </c>
      <c r="P45" s="197">
        <v>30.74</v>
      </c>
      <c r="Q45" s="197">
        <v>0</v>
      </c>
      <c r="R45" s="197">
        <v>12.6</v>
      </c>
      <c r="S45" s="197">
        <v>0</v>
      </c>
      <c r="T45" s="197">
        <v>0</v>
      </c>
      <c r="U45" s="197">
        <v>62.2</v>
      </c>
      <c r="V45" s="197">
        <v>5.0999999999999996</v>
      </c>
      <c r="W45" s="197">
        <v>13.34</v>
      </c>
      <c r="X45" s="197">
        <v>29.21</v>
      </c>
      <c r="Y45" s="197">
        <v>0</v>
      </c>
      <c r="Z45">
        <v>0</v>
      </c>
      <c r="AA45" s="197">
        <v>10.57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52.82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62.54</v>
      </c>
      <c r="AQ45" s="197">
        <v>17.82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4.53</v>
      </c>
      <c r="L46" s="197">
        <v>387.28</v>
      </c>
      <c r="M46" s="197">
        <v>27.33</v>
      </c>
      <c r="N46" s="197">
        <v>0</v>
      </c>
      <c r="O46" s="197">
        <v>0</v>
      </c>
      <c r="P46" s="197">
        <v>30.74</v>
      </c>
      <c r="Q46" s="197">
        <v>0</v>
      </c>
      <c r="R46" s="197">
        <v>12.6</v>
      </c>
      <c r="S46" s="197">
        <v>0</v>
      </c>
      <c r="T46" s="197">
        <v>0</v>
      </c>
      <c r="U46" s="197">
        <v>62.2</v>
      </c>
      <c r="V46" s="197">
        <v>5.0999999999999996</v>
      </c>
      <c r="W46" s="197">
        <v>13.34</v>
      </c>
      <c r="X46" s="197">
        <v>29.21</v>
      </c>
      <c r="Y46" s="197">
        <v>0</v>
      </c>
      <c r="Z46">
        <v>0</v>
      </c>
      <c r="AA46" s="197">
        <v>10.57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52.82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62.54</v>
      </c>
      <c r="AQ46" s="197">
        <v>17.82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4.53</v>
      </c>
      <c r="L47" s="197">
        <v>387.28</v>
      </c>
      <c r="M47" s="197">
        <v>27.33</v>
      </c>
      <c r="N47" s="197">
        <v>0</v>
      </c>
      <c r="O47" s="197">
        <v>0</v>
      </c>
      <c r="P47" s="197">
        <v>30.74</v>
      </c>
      <c r="Q47" s="197">
        <v>0</v>
      </c>
      <c r="R47" s="197">
        <v>12.6</v>
      </c>
      <c r="S47" s="197">
        <v>0</v>
      </c>
      <c r="T47" s="197">
        <v>0</v>
      </c>
      <c r="U47" s="197">
        <v>62.2</v>
      </c>
      <c r="V47" s="197">
        <v>5.0999999999999996</v>
      </c>
      <c r="W47" s="197">
        <v>13.34</v>
      </c>
      <c r="X47" s="197">
        <v>29.21</v>
      </c>
      <c r="Y47" s="197">
        <v>0</v>
      </c>
      <c r="Z47">
        <v>0</v>
      </c>
      <c r="AA47" s="197">
        <v>10.57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52.82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62.54</v>
      </c>
      <c r="AQ47" s="197">
        <v>17.82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4.53</v>
      </c>
      <c r="L48" s="197">
        <v>387.28</v>
      </c>
      <c r="M48" s="197">
        <v>27.33</v>
      </c>
      <c r="N48" s="197">
        <v>0</v>
      </c>
      <c r="O48" s="197">
        <v>0</v>
      </c>
      <c r="P48" s="197">
        <v>30.74</v>
      </c>
      <c r="Q48" s="197">
        <v>0</v>
      </c>
      <c r="R48" s="197">
        <v>12.6</v>
      </c>
      <c r="S48" s="197">
        <v>0</v>
      </c>
      <c r="T48" s="197">
        <v>0</v>
      </c>
      <c r="U48" s="197">
        <v>62.2</v>
      </c>
      <c r="V48" s="197">
        <v>5.0999999999999996</v>
      </c>
      <c r="W48" s="197">
        <v>13.34</v>
      </c>
      <c r="X48" s="197">
        <v>29.21</v>
      </c>
      <c r="Y48" s="197">
        <v>0</v>
      </c>
      <c r="Z48">
        <v>0</v>
      </c>
      <c r="AA48" s="197">
        <v>10.57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52.82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62.54</v>
      </c>
      <c r="AQ48" s="197">
        <v>17.82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4.53</v>
      </c>
      <c r="L49" s="197">
        <v>387.28</v>
      </c>
      <c r="M49" s="197">
        <v>27.33</v>
      </c>
      <c r="N49" s="197">
        <v>0</v>
      </c>
      <c r="O49" s="197">
        <v>0</v>
      </c>
      <c r="P49" s="197">
        <v>30.74</v>
      </c>
      <c r="Q49" s="197">
        <v>0</v>
      </c>
      <c r="R49" s="197">
        <v>12.6</v>
      </c>
      <c r="S49" s="197">
        <v>0</v>
      </c>
      <c r="T49" s="197">
        <v>0</v>
      </c>
      <c r="U49" s="197">
        <v>62.2</v>
      </c>
      <c r="V49" s="197">
        <v>5.0999999999999996</v>
      </c>
      <c r="W49" s="197">
        <v>13.34</v>
      </c>
      <c r="X49" s="197">
        <v>29.21</v>
      </c>
      <c r="Y49" s="197">
        <v>0</v>
      </c>
      <c r="Z49">
        <v>0</v>
      </c>
      <c r="AA49" s="197">
        <v>10.19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52.82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62.54</v>
      </c>
      <c r="AQ49" s="197">
        <v>17.82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4.53</v>
      </c>
      <c r="L50" s="197">
        <v>387.28</v>
      </c>
      <c r="M50" s="197">
        <v>27.33</v>
      </c>
      <c r="N50" s="197">
        <v>0</v>
      </c>
      <c r="O50" s="197">
        <v>0</v>
      </c>
      <c r="P50" s="197">
        <v>30.74</v>
      </c>
      <c r="Q50" s="197">
        <v>0</v>
      </c>
      <c r="R50" s="197">
        <v>12.6</v>
      </c>
      <c r="S50" s="197">
        <v>0</v>
      </c>
      <c r="T50" s="197">
        <v>0</v>
      </c>
      <c r="U50" s="197">
        <v>62.2</v>
      </c>
      <c r="V50" s="197">
        <v>5.0999999999999996</v>
      </c>
      <c r="W50" s="197">
        <v>13.34</v>
      </c>
      <c r="X50" s="197">
        <v>29.21</v>
      </c>
      <c r="Y50" s="197">
        <v>0</v>
      </c>
      <c r="Z50">
        <v>0</v>
      </c>
      <c r="AA50" s="197">
        <v>9.32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52.82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62.54</v>
      </c>
      <c r="AQ50" s="197">
        <v>17.82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4.53</v>
      </c>
      <c r="L51" s="197">
        <v>387.28</v>
      </c>
      <c r="M51" s="197">
        <v>27.33</v>
      </c>
      <c r="N51" s="197">
        <v>0</v>
      </c>
      <c r="O51" s="197">
        <v>0</v>
      </c>
      <c r="P51" s="197">
        <v>30.74</v>
      </c>
      <c r="Q51" s="197">
        <v>0</v>
      </c>
      <c r="R51" s="197">
        <v>12.6</v>
      </c>
      <c r="S51" s="197">
        <v>0</v>
      </c>
      <c r="T51" s="197">
        <v>0</v>
      </c>
      <c r="U51" s="197">
        <v>62.2</v>
      </c>
      <c r="V51" s="197">
        <v>5.0999999999999996</v>
      </c>
      <c r="W51" s="197">
        <v>13.34</v>
      </c>
      <c r="X51" s="197">
        <v>29.21</v>
      </c>
      <c r="Y51" s="197">
        <v>0</v>
      </c>
      <c r="Z51">
        <v>0</v>
      </c>
      <c r="AA51" s="197">
        <v>9.32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62.54</v>
      </c>
      <c r="AQ51" s="197">
        <v>17.82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4.53</v>
      </c>
      <c r="L52" s="197">
        <v>387.28</v>
      </c>
      <c r="M52" s="197">
        <v>27.33</v>
      </c>
      <c r="N52" s="197">
        <v>0</v>
      </c>
      <c r="O52" s="197">
        <v>0</v>
      </c>
      <c r="P52" s="197">
        <v>30.74</v>
      </c>
      <c r="Q52" s="197">
        <v>0</v>
      </c>
      <c r="R52" s="197">
        <v>12.6</v>
      </c>
      <c r="S52" s="197">
        <v>0</v>
      </c>
      <c r="T52" s="197">
        <v>0</v>
      </c>
      <c r="U52" s="197">
        <v>62.2</v>
      </c>
      <c r="V52" s="197">
        <v>5.0999999999999996</v>
      </c>
      <c r="W52" s="197">
        <v>13.34</v>
      </c>
      <c r="X52" s="197">
        <v>29.21</v>
      </c>
      <c r="Y52" s="197">
        <v>0</v>
      </c>
      <c r="Z52">
        <v>0</v>
      </c>
      <c r="AA52" s="197">
        <v>9.32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62.54</v>
      </c>
      <c r="AQ52" s="197">
        <v>17.82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4.53</v>
      </c>
      <c r="L53" s="197">
        <v>338.87</v>
      </c>
      <c r="M53" s="197">
        <v>27.33</v>
      </c>
      <c r="N53" s="197">
        <v>0</v>
      </c>
      <c r="O53" s="197">
        <v>0</v>
      </c>
      <c r="P53" s="197">
        <v>30.74</v>
      </c>
      <c r="Q53" s="197">
        <v>0</v>
      </c>
      <c r="R53" s="197">
        <v>12.6</v>
      </c>
      <c r="S53" s="197">
        <v>0</v>
      </c>
      <c r="T53" s="197">
        <v>0</v>
      </c>
      <c r="U53" s="197">
        <v>62.2</v>
      </c>
      <c r="V53" s="197">
        <v>5.0999999999999996</v>
      </c>
      <c r="W53" s="197">
        <v>13.34</v>
      </c>
      <c r="X53" s="197">
        <v>29.21</v>
      </c>
      <c r="Y53" s="197">
        <v>0</v>
      </c>
      <c r="Z53">
        <v>0</v>
      </c>
      <c r="AA53" s="197">
        <v>9.32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62.55</v>
      </c>
      <c r="AQ53" s="197">
        <v>17.82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4.53</v>
      </c>
      <c r="L54" s="197">
        <v>338.87</v>
      </c>
      <c r="M54" s="197">
        <v>27.33</v>
      </c>
      <c r="N54" s="197">
        <v>0</v>
      </c>
      <c r="O54" s="197">
        <v>0</v>
      </c>
      <c r="P54" s="197">
        <v>30.74</v>
      </c>
      <c r="Q54" s="197">
        <v>0</v>
      </c>
      <c r="R54" s="197">
        <v>12.6</v>
      </c>
      <c r="S54" s="197">
        <v>0</v>
      </c>
      <c r="T54" s="197">
        <v>0</v>
      </c>
      <c r="U54" s="197">
        <v>62.2</v>
      </c>
      <c r="V54" s="197">
        <v>5.0999999999999996</v>
      </c>
      <c r="W54" s="197">
        <v>13.34</v>
      </c>
      <c r="X54" s="197">
        <v>29.21</v>
      </c>
      <c r="Y54" s="197">
        <v>0</v>
      </c>
      <c r="Z54">
        <v>0</v>
      </c>
      <c r="AA54" s="197">
        <v>9.32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62.55</v>
      </c>
      <c r="AQ54" s="197">
        <v>17.82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4.53</v>
      </c>
      <c r="L55" s="197">
        <v>338.87</v>
      </c>
      <c r="M55" s="197">
        <v>27.33</v>
      </c>
      <c r="N55" s="197">
        <v>0</v>
      </c>
      <c r="O55" s="197">
        <v>0</v>
      </c>
      <c r="P55" s="197">
        <v>30.74</v>
      </c>
      <c r="Q55" s="197">
        <v>0</v>
      </c>
      <c r="R55" s="197">
        <v>12.6</v>
      </c>
      <c r="S55" s="197">
        <v>0</v>
      </c>
      <c r="T55" s="197">
        <v>0</v>
      </c>
      <c r="U55" s="197">
        <v>62.2</v>
      </c>
      <c r="V55" s="197">
        <v>5.0999999999999996</v>
      </c>
      <c r="W55" s="197">
        <v>13.34</v>
      </c>
      <c r="X55" s="197">
        <v>29.21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62.55</v>
      </c>
      <c r="AQ55" s="197">
        <v>17.91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4.53</v>
      </c>
      <c r="L56" s="197">
        <v>338.87</v>
      </c>
      <c r="M56" s="197">
        <v>27.33</v>
      </c>
      <c r="N56" s="197">
        <v>0</v>
      </c>
      <c r="O56" s="197">
        <v>0</v>
      </c>
      <c r="P56" s="197">
        <v>30.74</v>
      </c>
      <c r="Q56" s="197">
        <v>0</v>
      </c>
      <c r="R56" s="197">
        <v>12.6</v>
      </c>
      <c r="S56" s="197">
        <v>0</v>
      </c>
      <c r="T56" s="197">
        <v>0</v>
      </c>
      <c r="U56" s="197">
        <v>62.2</v>
      </c>
      <c r="V56" s="197">
        <v>5.0999999999999996</v>
      </c>
      <c r="W56" s="197">
        <v>13.34</v>
      </c>
      <c r="X56" s="197">
        <v>29.21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62.55</v>
      </c>
      <c r="AQ56" s="197">
        <v>17.91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4.53</v>
      </c>
      <c r="L57" s="197">
        <v>338.88</v>
      </c>
      <c r="M57" s="197">
        <v>27.33</v>
      </c>
      <c r="N57" s="197">
        <v>0</v>
      </c>
      <c r="O57" s="197">
        <v>0</v>
      </c>
      <c r="P57" s="197">
        <v>30.74</v>
      </c>
      <c r="Q57" s="197">
        <v>0</v>
      </c>
      <c r="R57" s="197">
        <v>12.6</v>
      </c>
      <c r="S57" s="197">
        <v>0</v>
      </c>
      <c r="T57" s="197">
        <v>0</v>
      </c>
      <c r="U57" s="197">
        <v>62.2</v>
      </c>
      <c r="V57" s="197">
        <v>5.0999999999999996</v>
      </c>
      <c r="W57" s="197">
        <v>12.84</v>
      </c>
      <c r="X57" s="197">
        <v>29.21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67.709999999999994</v>
      </c>
      <c r="AQ57" s="197">
        <v>17.82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4.53</v>
      </c>
      <c r="L58" s="197">
        <v>338.88</v>
      </c>
      <c r="M58" s="197">
        <v>27.33</v>
      </c>
      <c r="N58" s="197">
        <v>0</v>
      </c>
      <c r="O58" s="197">
        <v>0</v>
      </c>
      <c r="P58" s="197">
        <v>30.74</v>
      </c>
      <c r="Q58" s="197">
        <v>0</v>
      </c>
      <c r="R58" s="197">
        <v>12.6</v>
      </c>
      <c r="S58" s="197">
        <v>0</v>
      </c>
      <c r="T58" s="197">
        <v>0</v>
      </c>
      <c r="U58" s="197">
        <v>62.2</v>
      </c>
      <c r="V58" s="197">
        <v>5.0999999999999996</v>
      </c>
      <c r="W58" s="197">
        <v>13.34</v>
      </c>
      <c r="X58" s="197">
        <v>29.21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67.709999999999994</v>
      </c>
      <c r="AQ58" s="197">
        <v>17.82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4.53</v>
      </c>
      <c r="L59" s="197">
        <v>338.88</v>
      </c>
      <c r="M59" s="197">
        <v>27.33</v>
      </c>
      <c r="N59" s="197">
        <v>0</v>
      </c>
      <c r="O59" s="197">
        <v>0</v>
      </c>
      <c r="P59" s="197">
        <v>30.74</v>
      </c>
      <c r="Q59" s="197">
        <v>0</v>
      </c>
      <c r="R59" s="197">
        <v>12.6</v>
      </c>
      <c r="S59" s="197">
        <v>0</v>
      </c>
      <c r="T59" s="197">
        <v>0</v>
      </c>
      <c r="U59" s="197">
        <v>62.2</v>
      </c>
      <c r="V59" s="197">
        <v>5.0999999999999996</v>
      </c>
      <c r="W59" s="197">
        <v>13.34</v>
      </c>
      <c r="X59" s="197">
        <v>29.21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67.709999999999994</v>
      </c>
      <c r="AQ59" s="197">
        <v>17.82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4.53</v>
      </c>
      <c r="L60" s="197">
        <v>387.29</v>
      </c>
      <c r="M60" s="197">
        <v>27.33</v>
      </c>
      <c r="N60" s="197">
        <v>0</v>
      </c>
      <c r="O60" s="197">
        <v>0</v>
      </c>
      <c r="P60" s="197">
        <v>30.74</v>
      </c>
      <c r="Q60" s="197">
        <v>0</v>
      </c>
      <c r="R60" s="197">
        <v>12.6</v>
      </c>
      <c r="S60" s="197">
        <v>0</v>
      </c>
      <c r="T60" s="197">
        <v>0</v>
      </c>
      <c r="U60" s="197">
        <v>62.2</v>
      </c>
      <c r="V60" s="197">
        <v>5.0999999999999996</v>
      </c>
      <c r="W60" s="197">
        <v>13.34</v>
      </c>
      <c r="X60" s="197">
        <v>29.21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67.709999999999994</v>
      </c>
      <c r="AQ60" s="197">
        <v>17.82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387.29</v>
      </c>
      <c r="M61" s="197">
        <v>27.33</v>
      </c>
      <c r="N61" s="197">
        <v>0</v>
      </c>
      <c r="O61" s="197">
        <v>0</v>
      </c>
      <c r="P61" s="197">
        <v>30.74</v>
      </c>
      <c r="Q61" s="197">
        <v>0</v>
      </c>
      <c r="R61" s="197">
        <v>12.6</v>
      </c>
      <c r="S61" s="197">
        <v>0</v>
      </c>
      <c r="T61" s="197">
        <v>0</v>
      </c>
      <c r="U61" s="197">
        <v>62.2</v>
      </c>
      <c r="V61" s="197">
        <v>5.0999999999999996</v>
      </c>
      <c r="W61" s="197">
        <v>13.34</v>
      </c>
      <c r="X61" s="197">
        <v>29.21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67.709999999999994</v>
      </c>
      <c r="AQ61" s="197">
        <v>17.82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387.29</v>
      </c>
      <c r="M62" s="197">
        <v>27.33</v>
      </c>
      <c r="N62" s="197">
        <v>0</v>
      </c>
      <c r="O62" s="197">
        <v>0</v>
      </c>
      <c r="P62" s="197">
        <v>30.74</v>
      </c>
      <c r="Q62" s="197">
        <v>0</v>
      </c>
      <c r="R62" s="197">
        <v>12.6</v>
      </c>
      <c r="S62" s="197">
        <v>0</v>
      </c>
      <c r="T62" s="197">
        <v>0</v>
      </c>
      <c r="U62" s="197">
        <v>62.2</v>
      </c>
      <c r="V62" s="197">
        <v>5.0999999999999996</v>
      </c>
      <c r="W62" s="197">
        <v>13.34</v>
      </c>
      <c r="X62" s="197">
        <v>29.21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67.709999999999994</v>
      </c>
      <c r="AQ62" s="197">
        <v>17.82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4.53</v>
      </c>
      <c r="L63" s="197">
        <v>406.64</v>
      </c>
      <c r="M63" s="197">
        <v>27.33</v>
      </c>
      <c r="N63" s="197">
        <v>0</v>
      </c>
      <c r="O63" s="197">
        <v>0</v>
      </c>
      <c r="P63" s="197">
        <v>30.74</v>
      </c>
      <c r="Q63" s="197">
        <v>0</v>
      </c>
      <c r="R63" s="197">
        <v>12.6</v>
      </c>
      <c r="S63" s="197">
        <v>0</v>
      </c>
      <c r="T63" s="197">
        <v>0</v>
      </c>
      <c r="U63" s="197">
        <v>62.2</v>
      </c>
      <c r="V63" s="197">
        <v>5.0999999999999996</v>
      </c>
      <c r="W63" s="197">
        <v>13.34</v>
      </c>
      <c r="X63" s="197">
        <v>29.21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67.709999999999994</v>
      </c>
      <c r="AQ63" s="197">
        <v>17.82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406.64</v>
      </c>
      <c r="M64" s="197">
        <v>27.33</v>
      </c>
      <c r="N64" s="197">
        <v>0</v>
      </c>
      <c r="O64" s="197">
        <v>0</v>
      </c>
      <c r="P64" s="197">
        <v>30.74</v>
      </c>
      <c r="Q64" s="197">
        <v>0</v>
      </c>
      <c r="R64" s="197">
        <v>12.6</v>
      </c>
      <c r="S64" s="197">
        <v>0</v>
      </c>
      <c r="T64" s="197">
        <v>0</v>
      </c>
      <c r="U64" s="197">
        <v>62.2</v>
      </c>
      <c r="V64" s="197">
        <v>5.0999999999999996</v>
      </c>
      <c r="W64" s="197">
        <v>13.34</v>
      </c>
      <c r="X64" s="197">
        <v>29.21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67.709999999999994</v>
      </c>
      <c r="AQ64" s="197">
        <v>17.82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4.53</v>
      </c>
      <c r="L65" s="197">
        <v>463.88</v>
      </c>
      <c r="M65" s="197">
        <v>27.33</v>
      </c>
      <c r="N65" s="197">
        <v>0</v>
      </c>
      <c r="O65" s="197">
        <v>0</v>
      </c>
      <c r="P65" s="197">
        <v>30.74</v>
      </c>
      <c r="Q65" s="197">
        <v>0</v>
      </c>
      <c r="R65" s="197">
        <v>12.6</v>
      </c>
      <c r="S65" s="197">
        <v>0</v>
      </c>
      <c r="T65" s="197">
        <v>0</v>
      </c>
      <c r="U65" s="197">
        <v>62.2</v>
      </c>
      <c r="V65" s="197">
        <v>5.0999999999999996</v>
      </c>
      <c r="W65" s="197">
        <v>13.34</v>
      </c>
      <c r="X65" s="197">
        <v>29.21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67.709999999999994</v>
      </c>
      <c r="AQ65" s="197">
        <v>17.82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4.53</v>
      </c>
      <c r="L66" s="197">
        <v>532.51</v>
      </c>
      <c r="M66" s="197">
        <v>27.33</v>
      </c>
      <c r="N66" s="197">
        <v>0</v>
      </c>
      <c r="O66" s="197">
        <v>0</v>
      </c>
      <c r="P66" s="197">
        <v>30.74</v>
      </c>
      <c r="Q66" s="197">
        <v>0</v>
      </c>
      <c r="R66" s="197">
        <v>12.6</v>
      </c>
      <c r="S66" s="197">
        <v>0</v>
      </c>
      <c r="T66" s="197">
        <v>0</v>
      </c>
      <c r="U66" s="197">
        <v>62.2</v>
      </c>
      <c r="V66" s="197">
        <v>5.0999999999999996</v>
      </c>
      <c r="W66" s="197">
        <v>13.34</v>
      </c>
      <c r="X66" s="197">
        <v>29.21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67.709999999999994</v>
      </c>
      <c r="AQ66" s="197">
        <v>17.82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4.53</v>
      </c>
      <c r="L67" s="197">
        <v>560.1</v>
      </c>
      <c r="M67" s="197">
        <v>27.33</v>
      </c>
      <c r="N67" s="197">
        <v>0</v>
      </c>
      <c r="O67" s="197">
        <v>0</v>
      </c>
      <c r="P67" s="197">
        <v>30.74</v>
      </c>
      <c r="Q67" s="197">
        <v>2.96</v>
      </c>
      <c r="R67" s="197">
        <v>12.6</v>
      </c>
      <c r="S67" s="197">
        <v>7.84</v>
      </c>
      <c r="T67" s="197">
        <v>0</v>
      </c>
      <c r="U67" s="197">
        <v>62.2</v>
      </c>
      <c r="V67" s="197">
        <v>5.0999999999999996</v>
      </c>
      <c r="W67" s="197">
        <v>13.34</v>
      </c>
      <c r="X67" s="197">
        <v>29.21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67.709999999999994</v>
      </c>
      <c r="AQ67" s="197">
        <v>17.82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4.53</v>
      </c>
      <c r="L68" s="197">
        <v>560.1</v>
      </c>
      <c r="M68" s="197">
        <v>27.33</v>
      </c>
      <c r="N68" s="197">
        <v>0</v>
      </c>
      <c r="O68" s="197">
        <v>0</v>
      </c>
      <c r="P68" s="197">
        <v>30.74</v>
      </c>
      <c r="Q68" s="197">
        <v>2.96</v>
      </c>
      <c r="R68" s="197">
        <v>12.6</v>
      </c>
      <c r="S68" s="197">
        <v>7.84</v>
      </c>
      <c r="T68" s="197">
        <v>0</v>
      </c>
      <c r="U68" s="197">
        <v>62.2</v>
      </c>
      <c r="V68" s="197">
        <v>5.0999999999999996</v>
      </c>
      <c r="W68" s="197">
        <v>13.34</v>
      </c>
      <c r="X68" s="197">
        <v>29.21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67.709999999999994</v>
      </c>
      <c r="AQ68" s="197">
        <v>17.82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560.1</v>
      </c>
      <c r="M69" s="197">
        <v>27.33</v>
      </c>
      <c r="N69" s="197">
        <v>0</v>
      </c>
      <c r="O69" s="197">
        <v>0</v>
      </c>
      <c r="P69" s="197">
        <v>30.74</v>
      </c>
      <c r="Q69" s="197">
        <v>2.96</v>
      </c>
      <c r="R69" s="197">
        <v>12.6</v>
      </c>
      <c r="S69" s="197">
        <v>7.84</v>
      </c>
      <c r="T69" s="197">
        <v>0</v>
      </c>
      <c r="U69" s="197">
        <v>62.2</v>
      </c>
      <c r="V69" s="197">
        <v>5.27</v>
      </c>
      <c r="W69" s="197">
        <v>13.34</v>
      </c>
      <c r="X69" s="197">
        <v>29.21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67.430000000000007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67.709999999999994</v>
      </c>
      <c r="AQ69" s="197">
        <v>17.82</v>
      </c>
      <c r="AR69" s="197">
        <v>21.45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560.1</v>
      </c>
      <c r="M70" s="197">
        <v>27.33</v>
      </c>
      <c r="N70" s="197">
        <v>0</v>
      </c>
      <c r="O70" s="197">
        <v>0</v>
      </c>
      <c r="P70" s="197">
        <v>30.74</v>
      </c>
      <c r="Q70" s="197">
        <v>2.96</v>
      </c>
      <c r="R70" s="197">
        <v>12.6</v>
      </c>
      <c r="S70" s="197">
        <v>7.84</v>
      </c>
      <c r="T70" s="197">
        <v>0</v>
      </c>
      <c r="U70" s="197">
        <v>62.2</v>
      </c>
      <c r="V70" s="197">
        <v>5.27</v>
      </c>
      <c r="W70" s="197">
        <v>13.34</v>
      </c>
      <c r="X70" s="197">
        <v>29.21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67.430000000000007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67.709999999999994</v>
      </c>
      <c r="AQ70" s="197">
        <v>17.82</v>
      </c>
      <c r="AR70" s="197">
        <v>12.46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4.53</v>
      </c>
      <c r="L71" s="197">
        <v>560.1</v>
      </c>
      <c r="M71" s="197">
        <v>27.33</v>
      </c>
      <c r="N71" s="197">
        <v>0</v>
      </c>
      <c r="O71" s="197">
        <v>0</v>
      </c>
      <c r="P71" s="197">
        <v>30.74</v>
      </c>
      <c r="Q71" s="197">
        <v>2.96</v>
      </c>
      <c r="R71" s="197">
        <v>12.6</v>
      </c>
      <c r="S71" s="197">
        <v>7.84</v>
      </c>
      <c r="T71" s="197">
        <v>0</v>
      </c>
      <c r="U71" s="197">
        <v>62.2</v>
      </c>
      <c r="V71" s="197">
        <v>5.27</v>
      </c>
      <c r="W71" s="197">
        <v>13.34</v>
      </c>
      <c r="X71" s="197">
        <v>29.21</v>
      </c>
      <c r="Y71" s="197">
        <v>0</v>
      </c>
      <c r="Z71">
        <v>0</v>
      </c>
      <c r="AA71" s="197">
        <v>10.19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67.430000000000007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67.709999999999994</v>
      </c>
      <c r="AQ71" s="197">
        <v>17.82</v>
      </c>
      <c r="AR71" s="197">
        <v>4.7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4.53</v>
      </c>
      <c r="L72" s="197">
        <v>560.1</v>
      </c>
      <c r="M72" s="197">
        <v>27.33</v>
      </c>
      <c r="N72" s="197">
        <v>0</v>
      </c>
      <c r="O72" s="197">
        <v>0</v>
      </c>
      <c r="P72" s="197">
        <v>30.74</v>
      </c>
      <c r="Q72" s="197">
        <v>2.96</v>
      </c>
      <c r="R72" s="197">
        <v>12.6</v>
      </c>
      <c r="S72" s="197">
        <v>7.84</v>
      </c>
      <c r="T72" s="197">
        <v>0</v>
      </c>
      <c r="U72" s="197">
        <v>62.2</v>
      </c>
      <c r="V72" s="197">
        <v>5.27</v>
      </c>
      <c r="W72" s="197">
        <v>13.34</v>
      </c>
      <c r="X72" s="197">
        <v>29.21</v>
      </c>
      <c r="Y72" s="197">
        <v>0</v>
      </c>
      <c r="Z72">
        <v>0</v>
      </c>
      <c r="AA72" s="197">
        <v>10.19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67.430000000000007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67.709999999999994</v>
      </c>
      <c r="AQ72" s="197">
        <v>17.82</v>
      </c>
      <c r="AR72" s="197">
        <v>2.29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4.53</v>
      </c>
      <c r="L73" s="197">
        <v>560.1</v>
      </c>
      <c r="M73" s="197">
        <v>27.33</v>
      </c>
      <c r="N73" s="197">
        <v>0</v>
      </c>
      <c r="O73" s="197">
        <v>0</v>
      </c>
      <c r="P73" s="197">
        <v>30.74</v>
      </c>
      <c r="Q73" s="197">
        <v>2.96</v>
      </c>
      <c r="R73" s="197">
        <v>12.6</v>
      </c>
      <c r="S73" s="197">
        <v>7.84</v>
      </c>
      <c r="T73" s="197">
        <v>0</v>
      </c>
      <c r="U73" s="197">
        <v>62.2</v>
      </c>
      <c r="V73" s="197">
        <v>5.27</v>
      </c>
      <c r="W73" s="197">
        <v>13.34</v>
      </c>
      <c r="X73" s="197">
        <v>29.21</v>
      </c>
      <c r="Y73" s="197">
        <v>0</v>
      </c>
      <c r="Z73">
        <v>0</v>
      </c>
      <c r="AA73" s="197">
        <v>10.19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67.430000000000007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67.709999999999994</v>
      </c>
      <c r="AQ73" s="197">
        <v>17.82</v>
      </c>
      <c r="AR73" s="197">
        <v>0.28000000000000003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560.1</v>
      </c>
      <c r="M74" s="197">
        <v>27.33</v>
      </c>
      <c r="N74" s="197">
        <v>0</v>
      </c>
      <c r="O74" s="197">
        <v>0</v>
      </c>
      <c r="P74" s="197">
        <v>30.74</v>
      </c>
      <c r="Q74" s="197">
        <v>2.96</v>
      </c>
      <c r="R74" s="197">
        <v>12.6</v>
      </c>
      <c r="S74" s="197">
        <v>7.84</v>
      </c>
      <c r="T74" s="197">
        <v>0</v>
      </c>
      <c r="U74" s="197">
        <v>62.2</v>
      </c>
      <c r="V74" s="197">
        <v>5.27</v>
      </c>
      <c r="W74" s="197">
        <v>13.34</v>
      </c>
      <c r="X74" s="197">
        <v>29.21</v>
      </c>
      <c r="Y74" s="197">
        <v>0</v>
      </c>
      <c r="Z74">
        <v>0</v>
      </c>
      <c r="AA74" s="197">
        <v>10.19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67.430000000000007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67.709999999999994</v>
      </c>
      <c r="AQ74" s="197">
        <v>17.82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4.53</v>
      </c>
      <c r="L75" s="197">
        <v>560.1</v>
      </c>
      <c r="M75" s="197">
        <v>27.33</v>
      </c>
      <c r="N75" s="197">
        <v>0</v>
      </c>
      <c r="O75" s="197">
        <v>0</v>
      </c>
      <c r="P75" s="197">
        <v>30.74</v>
      </c>
      <c r="Q75" s="197">
        <v>2.96</v>
      </c>
      <c r="R75" s="197">
        <v>12.6</v>
      </c>
      <c r="S75" s="197">
        <v>7.84</v>
      </c>
      <c r="T75" s="197">
        <v>0</v>
      </c>
      <c r="U75" s="197">
        <v>62.2</v>
      </c>
      <c r="V75" s="197">
        <v>5.27</v>
      </c>
      <c r="W75" s="197">
        <v>13.34</v>
      </c>
      <c r="X75" s="197">
        <v>29.21</v>
      </c>
      <c r="Y75" s="197">
        <v>0</v>
      </c>
      <c r="Z75">
        <v>0</v>
      </c>
      <c r="AA75" s="197">
        <v>10.19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68.52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67.709999999999994</v>
      </c>
      <c r="AQ75" s="197">
        <v>17.82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560.1</v>
      </c>
      <c r="M76" s="197">
        <v>27.33</v>
      </c>
      <c r="N76" s="197">
        <v>0</v>
      </c>
      <c r="O76" s="197">
        <v>0</v>
      </c>
      <c r="P76" s="197">
        <v>30.74</v>
      </c>
      <c r="Q76" s="197">
        <v>2.96</v>
      </c>
      <c r="R76" s="197">
        <v>12.6</v>
      </c>
      <c r="S76" s="197">
        <v>7.84</v>
      </c>
      <c r="T76" s="197">
        <v>0</v>
      </c>
      <c r="U76" s="197">
        <v>62.2</v>
      </c>
      <c r="V76" s="197">
        <v>5.27</v>
      </c>
      <c r="W76" s="197">
        <v>13.34</v>
      </c>
      <c r="X76" s="197">
        <v>29.21</v>
      </c>
      <c r="Y76" s="197">
        <v>0</v>
      </c>
      <c r="Z76">
        <v>0</v>
      </c>
      <c r="AA76" s="197">
        <v>10.19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68.52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67.709999999999994</v>
      </c>
      <c r="AQ76" s="197">
        <v>17.82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560.1</v>
      </c>
      <c r="M77" s="197">
        <v>27.33</v>
      </c>
      <c r="N77" s="197">
        <v>0</v>
      </c>
      <c r="O77" s="197">
        <v>0</v>
      </c>
      <c r="P77" s="197">
        <v>30.74</v>
      </c>
      <c r="Q77" s="197">
        <v>2.96</v>
      </c>
      <c r="R77" s="197">
        <v>12.6</v>
      </c>
      <c r="S77" s="197">
        <v>7.84</v>
      </c>
      <c r="T77" s="197">
        <v>0</v>
      </c>
      <c r="U77" s="197">
        <v>62.2</v>
      </c>
      <c r="V77" s="197">
        <v>5.27</v>
      </c>
      <c r="W77" s="197">
        <v>13.34</v>
      </c>
      <c r="X77" s="197">
        <v>29.21</v>
      </c>
      <c r="Y77" s="197">
        <v>0</v>
      </c>
      <c r="Z77">
        <v>0</v>
      </c>
      <c r="AA77" s="197">
        <v>10.19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68.52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67.709999999999994</v>
      </c>
      <c r="AQ77" s="197">
        <v>17.82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560.1</v>
      </c>
      <c r="M78" s="197">
        <v>27.33</v>
      </c>
      <c r="N78" s="197">
        <v>0</v>
      </c>
      <c r="O78" s="197">
        <v>0</v>
      </c>
      <c r="P78" s="197">
        <v>30.74</v>
      </c>
      <c r="Q78" s="197">
        <v>2.96</v>
      </c>
      <c r="R78" s="197">
        <v>12.6</v>
      </c>
      <c r="S78" s="197">
        <v>7.84</v>
      </c>
      <c r="T78" s="197">
        <v>0</v>
      </c>
      <c r="U78" s="197">
        <v>62.2</v>
      </c>
      <c r="V78" s="197">
        <v>5.27</v>
      </c>
      <c r="W78" s="197">
        <v>13.34</v>
      </c>
      <c r="X78" s="197">
        <v>29.21</v>
      </c>
      <c r="Y78" s="197">
        <v>0</v>
      </c>
      <c r="Z78">
        <v>0</v>
      </c>
      <c r="AA78" s="197">
        <v>10.88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68.52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67.709999999999994</v>
      </c>
      <c r="AQ78" s="197">
        <v>17.82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560.1</v>
      </c>
      <c r="M79" s="197">
        <v>27.33</v>
      </c>
      <c r="N79" s="197">
        <v>0</v>
      </c>
      <c r="O79" s="197">
        <v>0</v>
      </c>
      <c r="P79" s="197">
        <v>30.74</v>
      </c>
      <c r="Q79" s="197">
        <v>2.96</v>
      </c>
      <c r="R79" s="197">
        <v>12.6</v>
      </c>
      <c r="S79" s="197">
        <v>7.84</v>
      </c>
      <c r="T79" s="197">
        <v>0</v>
      </c>
      <c r="U79" s="197">
        <v>62.2</v>
      </c>
      <c r="V79" s="197">
        <v>5.27</v>
      </c>
      <c r="W79" s="197">
        <v>13.34</v>
      </c>
      <c r="X79" s="197">
        <v>29.21</v>
      </c>
      <c r="Y79" s="197">
        <v>0</v>
      </c>
      <c r="Z79">
        <v>0</v>
      </c>
      <c r="AA79" s="197">
        <v>10.88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68.52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67.709999999999994</v>
      </c>
      <c r="AQ79" s="197">
        <v>17.82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560.1</v>
      </c>
      <c r="M80" s="197">
        <v>27.33</v>
      </c>
      <c r="N80" s="197">
        <v>0</v>
      </c>
      <c r="O80" s="197">
        <v>0</v>
      </c>
      <c r="P80" s="197">
        <v>30.74</v>
      </c>
      <c r="Q80" s="197">
        <v>2.96</v>
      </c>
      <c r="R80" s="197">
        <v>12.6</v>
      </c>
      <c r="S80" s="197">
        <v>7.84</v>
      </c>
      <c r="T80" s="197">
        <v>0</v>
      </c>
      <c r="U80" s="197">
        <v>62.2</v>
      </c>
      <c r="V80" s="197">
        <v>5.27</v>
      </c>
      <c r="W80" s="197">
        <v>13.34</v>
      </c>
      <c r="X80" s="197">
        <v>29.21</v>
      </c>
      <c r="Y80" s="197">
        <v>0</v>
      </c>
      <c r="Z80">
        <v>0</v>
      </c>
      <c r="AA80" s="197">
        <v>10.88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67.709999999999994</v>
      </c>
      <c r="AQ80" s="197">
        <v>17.82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4.53</v>
      </c>
      <c r="L81" s="197">
        <v>560.1</v>
      </c>
      <c r="M81" s="197">
        <v>27.33</v>
      </c>
      <c r="N81" s="197">
        <v>0</v>
      </c>
      <c r="O81" s="197">
        <v>0</v>
      </c>
      <c r="P81" s="197">
        <v>30.74</v>
      </c>
      <c r="Q81" s="197">
        <v>2.96</v>
      </c>
      <c r="R81" s="197">
        <v>12.6</v>
      </c>
      <c r="S81" s="197">
        <v>7.84</v>
      </c>
      <c r="T81" s="197">
        <v>0</v>
      </c>
      <c r="U81" s="197">
        <v>62.2</v>
      </c>
      <c r="V81" s="197">
        <v>5.0999999999999996</v>
      </c>
      <c r="W81" s="197">
        <v>13.34</v>
      </c>
      <c r="X81" s="197">
        <v>29.21</v>
      </c>
      <c r="Y81" s="197">
        <v>0</v>
      </c>
      <c r="Z81">
        <v>0</v>
      </c>
      <c r="AA81" s="197">
        <v>10.88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67.709999999999994</v>
      </c>
      <c r="AQ81" s="197">
        <v>17.82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4.53</v>
      </c>
      <c r="L82" s="197">
        <v>560.1</v>
      </c>
      <c r="M82" s="197">
        <v>27.33</v>
      </c>
      <c r="N82" s="197">
        <v>0</v>
      </c>
      <c r="O82" s="197">
        <v>0</v>
      </c>
      <c r="P82" s="197">
        <v>30.74</v>
      </c>
      <c r="Q82" s="197">
        <v>2.96</v>
      </c>
      <c r="R82" s="197">
        <v>12.6</v>
      </c>
      <c r="S82" s="197">
        <v>7.84</v>
      </c>
      <c r="T82" s="197">
        <v>0</v>
      </c>
      <c r="U82" s="197">
        <v>62.2</v>
      </c>
      <c r="V82" s="197">
        <v>5.0999999999999996</v>
      </c>
      <c r="W82" s="197">
        <v>13.34</v>
      </c>
      <c r="X82" s="197">
        <v>29.21</v>
      </c>
      <c r="Y82" s="197">
        <v>0</v>
      </c>
      <c r="Z82">
        <v>0</v>
      </c>
      <c r="AA82" s="197">
        <v>10.88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67.709999999999994</v>
      </c>
      <c r="AQ82" s="197">
        <v>17.82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4.53</v>
      </c>
      <c r="L83" s="197">
        <v>560.1</v>
      </c>
      <c r="M83" s="197">
        <v>27.33</v>
      </c>
      <c r="N83" s="197">
        <v>0</v>
      </c>
      <c r="O83" s="197">
        <v>0</v>
      </c>
      <c r="P83" s="197">
        <v>30.74</v>
      </c>
      <c r="Q83" s="197">
        <v>2.96</v>
      </c>
      <c r="R83" s="197">
        <v>12.6</v>
      </c>
      <c r="S83" s="197">
        <v>7.84</v>
      </c>
      <c r="T83" s="197">
        <v>0</v>
      </c>
      <c r="U83" s="197">
        <v>62.2</v>
      </c>
      <c r="V83" s="197">
        <v>5.0999999999999996</v>
      </c>
      <c r="W83" s="197">
        <v>13.34</v>
      </c>
      <c r="X83" s="197">
        <v>29.21</v>
      </c>
      <c r="Y83" s="197">
        <v>0</v>
      </c>
      <c r="Z83">
        <v>0</v>
      </c>
      <c r="AA83" s="197">
        <v>10.88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67.709999999999994</v>
      </c>
      <c r="AQ83" s="197">
        <v>17.82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4.53</v>
      </c>
      <c r="L84" s="197">
        <v>560.1</v>
      </c>
      <c r="M84" s="197">
        <v>27.33</v>
      </c>
      <c r="N84" s="197">
        <v>0</v>
      </c>
      <c r="O84" s="197">
        <v>0</v>
      </c>
      <c r="P84" s="197">
        <v>30.74</v>
      </c>
      <c r="Q84" s="197">
        <v>2.96</v>
      </c>
      <c r="R84" s="197">
        <v>12.6</v>
      </c>
      <c r="S84" s="197">
        <v>7.84</v>
      </c>
      <c r="T84" s="197">
        <v>0</v>
      </c>
      <c r="U84" s="197">
        <v>62.2</v>
      </c>
      <c r="V84" s="197">
        <v>5.0999999999999996</v>
      </c>
      <c r="W84" s="197">
        <v>13.34</v>
      </c>
      <c r="X84" s="197">
        <v>29.21</v>
      </c>
      <c r="Y84" s="197">
        <v>0</v>
      </c>
      <c r="Z84">
        <v>0</v>
      </c>
      <c r="AA84" s="197">
        <v>11.2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67.709999999999994</v>
      </c>
      <c r="AQ84" s="197">
        <v>17.82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560.1</v>
      </c>
      <c r="M85" s="197">
        <v>27.33</v>
      </c>
      <c r="N85" s="197">
        <v>0</v>
      </c>
      <c r="O85" s="197">
        <v>0</v>
      </c>
      <c r="P85" s="197">
        <v>30.74</v>
      </c>
      <c r="Q85" s="197">
        <v>2.96</v>
      </c>
      <c r="R85" s="197">
        <v>12.6</v>
      </c>
      <c r="S85" s="197">
        <v>7.84</v>
      </c>
      <c r="T85" s="197">
        <v>0</v>
      </c>
      <c r="U85" s="197">
        <v>62.2</v>
      </c>
      <c r="V85" s="197">
        <v>5.0999999999999996</v>
      </c>
      <c r="W85" s="197">
        <v>13.34</v>
      </c>
      <c r="X85" s="197">
        <v>29.21</v>
      </c>
      <c r="Y85" s="197">
        <v>0</v>
      </c>
      <c r="Z85">
        <v>0</v>
      </c>
      <c r="AA85" s="197">
        <v>11.2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67.709999999999994</v>
      </c>
      <c r="AQ85" s="197">
        <v>17.82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560.1</v>
      </c>
      <c r="M86" s="197">
        <v>27.33</v>
      </c>
      <c r="N86" s="197">
        <v>0</v>
      </c>
      <c r="O86" s="197">
        <v>0</v>
      </c>
      <c r="P86" s="197">
        <v>30.74</v>
      </c>
      <c r="Q86" s="197">
        <v>2.96</v>
      </c>
      <c r="R86" s="197">
        <v>12.6</v>
      </c>
      <c r="S86" s="197">
        <v>7.84</v>
      </c>
      <c r="T86" s="197">
        <v>0</v>
      </c>
      <c r="U86" s="197">
        <v>62.2</v>
      </c>
      <c r="V86" s="197">
        <v>5.0999999999999996</v>
      </c>
      <c r="W86" s="197">
        <v>13.34</v>
      </c>
      <c r="X86" s="197">
        <v>29.21</v>
      </c>
      <c r="Y86" s="197">
        <v>0</v>
      </c>
      <c r="Z86">
        <v>0</v>
      </c>
      <c r="AA86" s="197">
        <v>11.2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67.709999999999994</v>
      </c>
      <c r="AQ86" s="197">
        <v>17.82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4.53</v>
      </c>
      <c r="L87" s="197">
        <v>560.1</v>
      </c>
      <c r="M87" s="197">
        <v>27.33</v>
      </c>
      <c r="N87" s="197">
        <v>0</v>
      </c>
      <c r="O87" s="197">
        <v>0</v>
      </c>
      <c r="P87" s="197">
        <v>30.74</v>
      </c>
      <c r="Q87" s="197">
        <v>2.96</v>
      </c>
      <c r="R87" s="197">
        <v>12.6</v>
      </c>
      <c r="S87" s="197">
        <v>7.84</v>
      </c>
      <c r="T87" s="197">
        <v>0</v>
      </c>
      <c r="U87" s="197">
        <v>62.2</v>
      </c>
      <c r="V87" s="197">
        <v>5.0999999999999996</v>
      </c>
      <c r="W87" s="197">
        <v>13.34</v>
      </c>
      <c r="X87" s="197">
        <v>29.21</v>
      </c>
      <c r="Y87" s="197">
        <v>0</v>
      </c>
      <c r="Z87">
        <v>0</v>
      </c>
      <c r="AA87" s="197">
        <v>11.2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67.709999999999994</v>
      </c>
      <c r="AQ87" s="197">
        <v>17.82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493.78</v>
      </c>
      <c r="M88" s="197">
        <v>27.33</v>
      </c>
      <c r="N88" s="197">
        <v>0</v>
      </c>
      <c r="O88" s="197">
        <v>0</v>
      </c>
      <c r="P88" s="197">
        <v>30.74</v>
      </c>
      <c r="Q88" s="197">
        <v>2.96</v>
      </c>
      <c r="R88" s="197">
        <v>12.6</v>
      </c>
      <c r="S88" s="197">
        <v>7.84</v>
      </c>
      <c r="T88" s="197">
        <v>0</v>
      </c>
      <c r="U88" s="197">
        <v>62.2</v>
      </c>
      <c r="V88" s="197">
        <v>5.0999999999999996</v>
      </c>
      <c r="W88" s="197">
        <v>13.34</v>
      </c>
      <c r="X88" s="197">
        <v>29.21</v>
      </c>
      <c r="Y88" s="197">
        <v>0</v>
      </c>
      <c r="Z88">
        <v>0</v>
      </c>
      <c r="AA88" s="197">
        <v>11.2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58.71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67.709999999999994</v>
      </c>
      <c r="AQ88" s="197">
        <v>17.82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493.78</v>
      </c>
      <c r="M89" s="197">
        <v>27.33</v>
      </c>
      <c r="N89" s="197">
        <v>0</v>
      </c>
      <c r="O89" s="197">
        <v>0</v>
      </c>
      <c r="P89" s="197">
        <v>30.74</v>
      </c>
      <c r="Q89" s="197">
        <v>2.96</v>
      </c>
      <c r="R89" s="197">
        <v>12.6</v>
      </c>
      <c r="S89" s="197">
        <v>7.84</v>
      </c>
      <c r="T89" s="197">
        <v>0</v>
      </c>
      <c r="U89" s="197">
        <v>62.2</v>
      </c>
      <c r="V89" s="197">
        <v>5.0999999999999996</v>
      </c>
      <c r="W89" s="197">
        <v>13.34</v>
      </c>
      <c r="X89" s="197">
        <v>29.21</v>
      </c>
      <c r="Y89" s="197">
        <v>0</v>
      </c>
      <c r="Z89">
        <v>0</v>
      </c>
      <c r="AA89" s="197">
        <v>11.2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58.71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67.709999999999994</v>
      </c>
      <c r="AQ89" s="197">
        <v>17.82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493.78</v>
      </c>
      <c r="M90" s="197">
        <v>27.33</v>
      </c>
      <c r="N90" s="197">
        <v>0</v>
      </c>
      <c r="O90" s="197">
        <v>0</v>
      </c>
      <c r="P90" s="197">
        <v>30.74</v>
      </c>
      <c r="Q90" s="197">
        <v>2.96</v>
      </c>
      <c r="R90" s="197">
        <v>12.6</v>
      </c>
      <c r="S90" s="197">
        <v>7.84</v>
      </c>
      <c r="T90" s="197">
        <v>0</v>
      </c>
      <c r="U90" s="197">
        <v>62.2</v>
      </c>
      <c r="V90" s="197">
        <v>5.0999999999999996</v>
      </c>
      <c r="W90" s="197">
        <v>13.34</v>
      </c>
      <c r="X90" s="197">
        <v>29.21</v>
      </c>
      <c r="Y90" s="197">
        <v>0</v>
      </c>
      <c r="Z90">
        <v>0</v>
      </c>
      <c r="AA90" s="197">
        <v>11.2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58.71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67.709999999999994</v>
      </c>
      <c r="AQ90" s="197">
        <v>17.82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4.53</v>
      </c>
      <c r="L91" s="197">
        <v>560.1</v>
      </c>
      <c r="M91" s="197">
        <v>27.33</v>
      </c>
      <c r="N91" s="197">
        <v>0</v>
      </c>
      <c r="O91" s="197">
        <v>0</v>
      </c>
      <c r="P91" s="197">
        <v>30.74</v>
      </c>
      <c r="Q91" s="197">
        <v>2.96</v>
      </c>
      <c r="R91" s="197">
        <v>12.6</v>
      </c>
      <c r="S91" s="197">
        <v>7.84</v>
      </c>
      <c r="T91" s="197">
        <v>0</v>
      </c>
      <c r="U91" s="197">
        <v>62.2</v>
      </c>
      <c r="V91" s="197">
        <v>5.0999999999999996</v>
      </c>
      <c r="W91" s="197">
        <v>13.34</v>
      </c>
      <c r="X91" s="197">
        <v>29.21</v>
      </c>
      <c r="Y91" s="197">
        <v>0</v>
      </c>
      <c r="Z91">
        <v>0</v>
      </c>
      <c r="AA91" s="197">
        <v>11.2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67.709999999999994</v>
      </c>
      <c r="AQ91" s="197">
        <v>17.82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560.1</v>
      </c>
      <c r="M92" s="197">
        <v>27.33</v>
      </c>
      <c r="N92" s="197">
        <v>0</v>
      </c>
      <c r="O92" s="197">
        <v>0</v>
      </c>
      <c r="P92" s="197">
        <v>30.74</v>
      </c>
      <c r="Q92" s="197">
        <v>2.96</v>
      </c>
      <c r="R92" s="197">
        <v>12.6</v>
      </c>
      <c r="S92" s="197">
        <v>7.84</v>
      </c>
      <c r="T92" s="197">
        <v>0</v>
      </c>
      <c r="U92" s="197">
        <v>62.2</v>
      </c>
      <c r="V92" s="197">
        <v>5.0999999999999996</v>
      </c>
      <c r="W92" s="197">
        <v>13.34</v>
      </c>
      <c r="X92" s="197">
        <v>29.21</v>
      </c>
      <c r="Y92" s="197">
        <v>0</v>
      </c>
      <c r="Z92">
        <v>0</v>
      </c>
      <c r="AA92" s="197">
        <v>11.2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67.709999999999994</v>
      </c>
      <c r="AQ92" s="197">
        <v>17.82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493.78</v>
      </c>
      <c r="M93" s="197">
        <v>27.33</v>
      </c>
      <c r="N93" s="197">
        <v>0</v>
      </c>
      <c r="O93" s="197">
        <v>0</v>
      </c>
      <c r="P93" s="197">
        <v>30.74</v>
      </c>
      <c r="Q93" s="197">
        <v>2.96</v>
      </c>
      <c r="R93" s="197">
        <v>12.6</v>
      </c>
      <c r="S93" s="197">
        <v>7.84</v>
      </c>
      <c r="T93" s="197">
        <v>0</v>
      </c>
      <c r="U93" s="197">
        <v>62.2</v>
      </c>
      <c r="V93" s="197">
        <v>5.0999999999999996</v>
      </c>
      <c r="W93" s="197">
        <v>13.34</v>
      </c>
      <c r="X93" s="197">
        <v>29.21</v>
      </c>
      <c r="Y93" s="197">
        <v>0</v>
      </c>
      <c r="Z93">
        <v>0</v>
      </c>
      <c r="AA93" s="197">
        <v>11.2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67.709999999999994</v>
      </c>
      <c r="AQ93" s="197">
        <v>17.82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493.78</v>
      </c>
      <c r="M94" s="197">
        <v>27.33</v>
      </c>
      <c r="N94" s="197">
        <v>0</v>
      </c>
      <c r="O94" s="197">
        <v>0</v>
      </c>
      <c r="P94" s="197">
        <v>30.74</v>
      </c>
      <c r="Q94" s="197">
        <v>2.96</v>
      </c>
      <c r="R94" s="197">
        <v>12.6</v>
      </c>
      <c r="S94" s="197">
        <v>7.84</v>
      </c>
      <c r="T94" s="197">
        <v>0</v>
      </c>
      <c r="U94" s="197">
        <v>62.2</v>
      </c>
      <c r="V94" s="197">
        <v>5.0999999999999996</v>
      </c>
      <c r="W94" s="197">
        <v>13.34</v>
      </c>
      <c r="X94" s="197">
        <v>29.21</v>
      </c>
      <c r="Y94" s="197">
        <v>0</v>
      </c>
      <c r="Z94">
        <v>0</v>
      </c>
      <c r="AA94" s="197">
        <v>11.2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67.709999999999994</v>
      </c>
      <c r="AQ94" s="197">
        <v>17.82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426</v>
      </c>
      <c r="M95" s="197">
        <v>27.33</v>
      </c>
      <c r="N95" s="197">
        <v>0</v>
      </c>
      <c r="O95" s="197">
        <v>0</v>
      </c>
      <c r="P95" s="197">
        <v>30.74</v>
      </c>
      <c r="Q95" s="197">
        <v>2.96</v>
      </c>
      <c r="R95" s="197">
        <v>12.6</v>
      </c>
      <c r="S95" s="197">
        <v>7.84</v>
      </c>
      <c r="T95" s="197">
        <v>0</v>
      </c>
      <c r="U95" s="197">
        <v>62.2</v>
      </c>
      <c r="V95" s="197">
        <v>5.0999999999999996</v>
      </c>
      <c r="W95" s="197">
        <v>13.34</v>
      </c>
      <c r="X95" s="197">
        <v>29.21</v>
      </c>
      <c r="Y95" s="197">
        <v>0</v>
      </c>
      <c r="Z95">
        <v>0</v>
      </c>
      <c r="AA95" s="197">
        <v>11.2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58.71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67.709999999999994</v>
      </c>
      <c r="AQ95" s="197">
        <v>17.82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426</v>
      </c>
      <c r="M96" s="197">
        <v>27.33</v>
      </c>
      <c r="N96" s="197">
        <v>0</v>
      </c>
      <c r="O96" s="197">
        <v>0</v>
      </c>
      <c r="P96" s="197">
        <v>30.74</v>
      </c>
      <c r="Q96" s="197">
        <v>2.96</v>
      </c>
      <c r="R96" s="197">
        <v>12.6</v>
      </c>
      <c r="S96" s="197">
        <v>7.84</v>
      </c>
      <c r="T96" s="197">
        <v>0</v>
      </c>
      <c r="U96" s="197">
        <v>62.2</v>
      </c>
      <c r="V96" s="197">
        <v>5.0999999999999996</v>
      </c>
      <c r="W96" s="197">
        <v>13.34</v>
      </c>
      <c r="X96" s="197">
        <v>29.21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58.71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67.709999999999994</v>
      </c>
      <c r="AQ96" s="197">
        <v>17.82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426</v>
      </c>
      <c r="M97" s="197">
        <v>27.33</v>
      </c>
      <c r="N97" s="197">
        <v>0</v>
      </c>
      <c r="O97" s="197">
        <v>0</v>
      </c>
      <c r="P97" s="197">
        <v>30.74</v>
      </c>
      <c r="Q97" s="197">
        <v>2.96</v>
      </c>
      <c r="R97" s="197">
        <v>12.6</v>
      </c>
      <c r="S97" s="197">
        <v>7.84</v>
      </c>
      <c r="T97" s="197">
        <v>0</v>
      </c>
      <c r="U97" s="197">
        <v>62.2</v>
      </c>
      <c r="V97" s="197">
        <v>5.0999999999999996</v>
      </c>
      <c r="W97" s="197">
        <v>13.34</v>
      </c>
      <c r="X97" s="197">
        <v>29.21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58.71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67.709999999999994</v>
      </c>
      <c r="AQ97" s="197">
        <v>17.82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358.23</v>
      </c>
      <c r="M98" s="197">
        <v>27.33</v>
      </c>
      <c r="N98" s="197">
        <v>0</v>
      </c>
      <c r="O98" s="197">
        <v>0</v>
      </c>
      <c r="P98" s="197">
        <v>30.74</v>
      </c>
      <c r="Q98" s="197">
        <v>2.96</v>
      </c>
      <c r="R98" s="197">
        <v>12.6</v>
      </c>
      <c r="S98" s="197">
        <v>7.84</v>
      </c>
      <c r="T98" s="197">
        <v>0</v>
      </c>
      <c r="U98" s="197">
        <v>62.2</v>
      </c>
      <c r="V98" s="197">
        <v>5.0999999999999996</v>
      </c>
      <c r="W98" s="197">
        <v>13.34</v>
      </c>
      <c r="X98" s="197">
        <v>29.21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58.71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67.709999999999994</v>
      </c>
      <c r="AQ98" s="197">
        <v>17.82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0.10869749999999974</v>
      </c>
      <c r="L99">
        <f t="shared" si="0"/>
        <v>11.190314999999989</v>
      </c>
      <c r="M99">
        <f t="shared" si="0"/>
        <v>0.65591999999999906</v>
      </c>
      <c r="N99">
        <f t="shared" si="0"/>
        <v>0</v>
      </c>
      <c r="O99">
        <f t="shared" si="0"/>
        <v>0</v>
      </c>
      <c r="P99">
        <f t="shared" si="0"/>
        <v>0.73775999999999853</v>
      </c>
      <c r="Q99">
        <f t="shared" si="0"/>
        <v>3.4039999999999973E-2</v>
      </c>
      <c r="R99">
        <f t="shared" si="0"/>
        <v>0.30229500000000004</v>
      </c>
      <c r="S99">
        <f t="shared" si="0"/>
        <v>9.0159999999999935E-2</v>
      </c>
      <c r="T99">
        <f t="shared" si="0"/>
        <v>0</v>
      </c>
      <c r="U99">
        <f t="shared" si="0"/>
        <v>1.4927999999999975</v>
      </c>
      <c r="V99">
        <f t="shared" si="0"/>
        <v>0.12342250000000012</v>
      </c>
      <c r="W99">
        <f t="shared" si="0"/>
        <v>0.32003499999999979</v>
      </c>
      <c r="X99">
        <f t="shared" si="0"/>
        <v>0.70104000000000066</v>
      </c>
      <c r="Y99">
        <f t="shared" si="0"/>
        <v>0</v>
      </c>
      <c r="Z99">
        <f t="shared" si="0"/>
        <v>0</v>
      </c>
      <c r="AA99">
        <f t="shared" si="0"/>
        <v>0.25820000000000021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1.4793100000000008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1.5552550000000001</v>
      </c>
      <c r="AQ99">
        <f t="shared" si="0"/>
        <v>0.42772499999999969</v>
      </c>
      <c r="AR99">
        <f t="shared" si="0"/>
        <v>0.22999250000000016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19.690000000000001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17.91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1.94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1.94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1.94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1.94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1.94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18.41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18.41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18.41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18.41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18.41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18.41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18.7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18.7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18.7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18.7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18.7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19.690000000000001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19.690000000000001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19.690000000000001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19.690000000000001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19.690000000000001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19.690000000000001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19.690000000000001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4.9745000000000081E-2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0.46257500000000057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4.84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4.84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4.92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4.92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4.92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4.92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4.92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0.11965999999999999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218.97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310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310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310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310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310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310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315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315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315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315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315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298.22000000000003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0.88163249999999993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6.5905475000000004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16.46</v>
      </c>
      <c r="G3" s="197">
        <v>9.7799999999999994</v>
      </c>
      <c r="H3" s="197">
        <v>0</v>
      </c>
      <c r="I3" s="197">
        <v>20.46</v>
      </c>
      <c r="J3" s="197">
        <v>14.44</v>
      </c>
      <c r="K3" s="197">
        <v>8.1</v>
      </c>
      <c r="L3" s="197">
        <v>0.31</v>
      </c>
      <c r="M3" s="197">
        <v>2.0299999999999998</v>
      </c>
      <c r="N3" s="197">
        <v>0</v>
      </c>
      <c r="O3" s="197">
        <v>2.33</v>
      </c>
      <c r="P3" s="197">
        <v>0.65</v>
      </c>
      <c r="Q3" s="197">
        <v>0.14000000000000001</v>
      </c>
      <c r="R3" s="197">
        <v>0.77</v>
      </c>
      <c r="S3" s="197">
        <v>0.37</v>
      </c>
      <c r="T3" s="197">
        <v>0</v>
      </c>
      <c r="U3" s="197">
        <v>1.98</v>
      </c>
      <c r="V3" s="197">
        <v>0.5</v>
      </c>
      <c r="W3" s="197">
        <v>0.63</v>
      </c>
      <c r="X3" s="197">
        <v>1.37</v>
      </c>
      <c r="Y3" s="197">
        <v>0</v>
      </c>
      <c r="Z3" s="197">
        <v>3.23</v>
      </c>
      <c r="AA3" s="197">
        <v>0.84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74.97</v>
      </c>
      <c r="AH3" s="197">
        <v>0</v>
      </c>
      <c r="AI3" s="197">
        <v>0</v>
      </c>
      <c r="AJ3" s="197">
        <v>0</v>
      </c>
      <c r="AK3" s="197">
        <v>20.18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2.65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16.46</v>
      </c>
      <c r="G4" s="197">
        <v>9.7799999999999994</v>
      </c>
      <c r="H4" s="197">
        <v>0</v>
      </c>
      <c r="I4" s="197">
        <v>20.46</v>
      </c>
      <c r="J4" s="197">
        <v>14.44</v>
      </c>
      <c r="K4" s="197">
        <v>8.1</v>
      </c>
      <c r="L4" s="197">
        <v>0.31</v>
      </c>
      <c r="M4" s="197">
        <v>2.0299999999999998</v>
      </c>
      <c r="N4" s="197">
        <v>0</v>
      </c>
      <c r="O4" s="197">
        <v>2.33</v>
      </c>
      <c r="P4" s="197">
        <v>0.65</v>
      </c>
      <c r="Q4" s="197">
        <v>0.14000000000000001</v>
      </c>
      <c r="R4" s="197">
        <v>0.59</v>
      </c>
      <c r="S4" s="197">
        <v>0.37</v>
      </c>
      <c r="T4" s="197">
        <v>0</v>
      </c>
      <c r="U4" s="197">
        <v>1.98</v>
      </c>
      <c r="V4" s="197">
        <v>0.26</v>
      </c>
      <c r="W4" s="197">
        <v>0.63</v>
      </c>
      <c r="X4" s="197">
        <v>1.37</v>
      </c>
      <c r="Y4" s="197">
        <v>0</v>
      </c>
      <c r="Z4" s="197">
        <v>3.23</v>
      </c>
      <c r="AA4" s="197">
        <v>0.84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74.97</v>
      </c>
      <c r="AH4" s="197">
        <v>0</v>
      </c>
      <c r="AI4" s="197">
        <v>0</v>
      </c>
      <c r="AJ4" s="197">
        <v>0</v>
      </c>
      <c r="AK4" s="197">
        <v>20.18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2.65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16.46</v>
      </c>
      <c r="G5" s="197">
        <v>9.7799999999999994</v>
      </c>
      <c r="H5" s="197">
        <v>0</v>
      </c>
      <c r="I5" s="197">
        <v>20.46</v>
      </c>
      <c r="J5" s="197">
        <v>14.44</v>
      </c>
      <c r="K5" s="197">
        <v>8.1</v>
      </c>
      <c r="L5" s="197">
        <v>0.31</v>
      </c>
      <c r="M5" s="197">
        <v>2.0299999999999998</v>
      </c>
      <c r="N5" s="197">
        <v>0</v>
      </c>
      <c r="O5" s="197">
        <v>2.33</v>
      </c>
      <c r="P5" s="197">
        <v>0.65</v>
      </c>
      <c r="Q5" s="197">
        <v>0.14000000000000001</v>
      </c>
      <c r="R5" s="197">
        <v>0.59</v>
      </c>
      <c r="S5" s="197">
        <v>0.37</v>
      </c>
      <c r="T5" s="197">
        <v>0</v>
      </c>
      <c r="U5" s="197">
        <v>1.98</v>
      </c>
      <c r="V5" s="197">
        <v>0.8</v>
      </c>
      <c r="W5" s="197">
        <v>0.63</v>
      </c>
      <c r="X5" s="197">
        <v>1.37</v>
      </c>
      <c r="Y5" s="197">
        <v>0</v>
      </c>
      <c r="Z5" s="197">
        <v>3.23</v>
      </c>
      <c r="AA5" s="197">
        <v>0.84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74.97</v>
      </c>
      <c r="AH5" s="197">
        <v>0</v>
      </c>
      <c r="AI5" s="197">
        <v>0</v>
      </c>
      <c r="AJ5" s="197">
        <v>0</v>
      </c>
      <c r="AK5" s="197">
        <v>20.18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2.65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16.46</v>
      </c>
      <c r="G6" s="197">
        <v>9.7799999999999994</v>
      </c>
      <c r="H6" s="197">
        <v>0</v>
      </c>
      <c r="I6" s="197">
        <v>20.46</v>
      </c>
      <c r="J6" s="197">
        <v>14.44</v>
      </c>
      <c r="K6" s="197">
        <v>8.1</v>
      </c>
      <c r="L6" s="197">
        <v>0.31</v>
      </c>
      <c r="M6" s="197">
        <v>2.0299999999999998</v>
      </c>
      <c r="N6" s="197">
        <v>0</v>
      </c>
      <c r="O6" s="197">
        <v>2.33</v>
      </c>
      <c r="P6" s="197">
        <v>0.65</v>
      </c>
      <c r="Q6" s="197">
        <v>0.14000000000000001</v>
      </c>
      <c r="R6" s="197">
        <v>0.59</v>
      </c>
      <c r="S6" s="197">
        <v>0.37</v>
      </c>
      <c r="T6" s="197">
        <v>0</v>
      </c>
      <c r="U6" s="197">
        <v>1.98</v>
      </c>
      <c r="V6" s="197">
        <v>1.25</v>
      </c>
      <c r="W6" s="197">
        <v>0.63</v>
      </c>
      <c r="X6" s="197">
        <v>1.37</v>
      </c>
      <c r="Y6" s="197">
        <v>0</v>
      </c>
      <c r="Z6" s="197">
        <v>3.23</v>
      </c>
      <c r="AA6" s="197">
        <v>0.84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74.97</v>
      </c>
      <c r="AH6" s="197">
        <v>0</v>
      </c>
      <c r="AI6" s="197">
        <v>0</v>
      </c>
      <c r="AJ6" s="197">
        <v>0</v>
      </c>
      <c r="AK6" s="197">
        <v>15.59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2.65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9.7799999999999994</v>
      </c>
      <c r="H7" s="197">
        <v>0</v>
      </c>
      <c r="I7" s="197">
        <v>20.46</v>
      </c>
      <c r="J7" s="197">
        <v>14.44</v>
      </c>
      <c r="K7" s="197">
        <v>8.1</v>
      </c>
      <c r="L7" s="197">
        <v>0.31</v>
      </c>
      <c r="M7" s="197">
        <v>2.0299999999999998</v>
      </c>
      <c r="N7" s="197">
        <v>0</v>
      </c>
      <c r="O7" s="197">
        <v>2.33</v>
      </c>
      <c r="P7" s="197">
        <v>0.65</v>
      </c>
      <c r="Q7" s="197">
        <v>0.14000000000000001</v>
      </c>
      <c r="R7" s="197">
        <v>0.59</v>
      </c>
      <c r="S7" s="197">
        <v>0.37</v>
      </c>
      <c r="T7" s="197">
        <v>0</v>
      </c>
      <c r="U7" s="197">
        <v>1.98</v>
      </c>
      <c r="V7" s="197">
        <v>1.25</v>
      </c>
      <c r="W7" s="197">
        <v>0.63</v>
      </c>
      <c r="X7" s="197">
        <v>1.37</v>
      </c>
      <c r="Y7" s="197">
        <v>0</v>
      </c>
      <c r="Z7" s="197">
        <v>3.23</v>
      </c>
      <c r="AA7" s="197">
        <v>0.84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74.97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2.65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9.7799999999999994</v>
      </c>
      <c r="H8" s="197">
        <v>0</v>
      </c>
      <c r="I8" s="197">
        <v>20.46</v>
      </c>
      <c r="J8" s="197">
        <v>14.44</v>
      </c>
      <c r="K8" s="197">
        <v>8.1</v>
      </c>
      <c r="L8" s="197">
        <v>0.31</v>
      </c>
      <c r="M8" s="197">
        <v>2.0299999999999998</v>
      </c>
      <c r="N8" s="197">
        <v>0</v>
      </c>
      <c r="O8" s="197">
        <v>2.33</v>
      </c>
      <c r="P8" s="197">
        <v>0.65</v>
      </c>
      <c r="Q8" s="197">
        <v>0.14000000000000001</v>
      </c>
      <c r="R8" s="197">
        <v>0.59</v>
      </c>
      <c r="S8" s="197">
        <v>0.37</v>
      </c>
      <c r="T8" s="197">
        <v>0</v>
      </c>
      <c r="U8" s="197">
        <v>1.98</v>
      </c>
      <c r="V8" s="197">
        <v>1.55</v>
      </c>
      <c r="W8" s="197">
        <v>0.63</v>
      </c>
      <c r="X8" s="197">
        <v>1.37</v>
      </c>
      <c r="Y8" s="197">
        <v>0</v>
      </c>
      <c r="Z8" s="197">
        <v>3.23</v>
      </c>
      <c r="AA8" s="197">
        <v>0.84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74.97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2.65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9.7799999999999994</v>
      </c>
      <c r="H9" s="197">
        <v>0</v>
      </c>
      <c r="I9" s="197">
        <v>20.46</v>
      </c>
      <c r="J9" s="197">
        <v>14.44</v>
      </c>
      <c r="K9" s="197">
        <v>8.1</v>
      </c>
      <c r="L9" s="197">
        <v>0.31</v>
      </c>
      <c r="M9" s="197">
        <v>2.0299999999999998</v>
      </c>
      <c r="N9" s="197">
        <v>0</v>
      </c>
      <c r="O9" s="197">
        <v>2.33</v>
      </c>
      <c r="P9" s="197">
        <v>0.65</v>
      </c>
      <c r="Q9" s="197">
        <v>0.14000000000000001</v>
      </c>
      <c r="R9" s="197">
        <v>0.59</v>
      </c>
      <c r="S9" s="197">
        <v>0.37</v>
      </c>
      <c r="T9" s="197">
        <v>0</v>
      </c>
      <c r="U9" s="197">
        <v>1.98</v>
      </c>
      <c r="V9" s="197">
        <v>1.55</v>
      </c>
      <c r="W9" s="197">
        <v>0.63</v>
      </c>
      <c r="X9" s="197">
        <v>1.37</v>
      </c>
      <c r="Y9" s="197">
        <v>0</v>
      </c>
      <c r="Z9" s="197">
        <v>3.23</v>
      </c>
      <c r="AA9" s="197">
        <v>0.84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74.97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2.65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9.7799999999999994</v>
      </c>
      <c r="H10" s="197">
        <v>0</v>
      </c>
      <c r="I10" s="197">
        <v>20.46</v>
      </c>
      <c r="J10" s="197">
        <v>14.44</v>
      </c>
      <c r="K10" s="197">
        <v>8.1</v>
      </c>
      <c r="L10" s="197">
        <v>0.31</v>
      </c>
      <c r="M10" s="197">
        <v>2.0299999999999998</v>
      </c>
      <c r="N10" s="197">
        <v>0</v>
      </c>
      <c r="O10" s="197">
        <v>2.33</v>
      </c>
      <c r="P10" s="197">
        <v>0.65</v>
      </c>
      <c r="Q10" s="197">
        <v>0.14000000000000001</v>
      </c>
      <c r="R10" s="197">
        <v>0.59</v>
      </c>
      <c r="S10" s="197">
        <v>0.37</v>
      </c>
      <c r="T10" s="197">
        <v>0</v>
      </c>
      <c r="U10" s="197">
        <v>1.98</v>
      </c>
      <c r="V10" s="197">
        <v>1.8</v>
      </c>
      <c r="W10" s="197">
        <v>0.63</v>
      </c>
      <c r="X10" s="197">
        <v>1.37</v>
      </c>
      <c r="Y10" s="197">
        <v>0</v>
      </c>
      <c r="Z10" s="197">
        <v>3.23</v>
      </c>
      <c r="AA10" s="197">
        <v>0.84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74.97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2.65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9.7799999999999994</v>
      </c>
      <c r="H11" s="197">
        <v>0</v>
      </c>
      <c r="I11" s="197">
        <v>20.46</v>
      </c>
      <c r="J11" s="197">
        <v>14.44</v>
      </c>
      <c r="K11" s="197">
        <v>8.1</v>
      </c>
      <c r="L11" s="197">
        <v>0.31</v>
      </c>
      <c r="M11" s="197">
        <v>2.0299999999999998</v>
      </c>
      <c r="N11" s="197">
        <v>0</v>
      </c>
      <c r="O11" s="197">
        <v>2.33</v>
      </c>
      <c r="P11" s="197">
        <v>0.65</v>
      </c>
      <c r="Q11" s="197">
        <v>0.14000000000000001</v>
      </c>
      <c r="R11" s="197">
        <v>0.59</v>
      </c>
      <c r="S11" s="197">
        <v>0.37</v>
      </c>
      <c r="T11" s="197">
        <v>0</v>
      </c>
      <c r="U11" s="197">
        <v>1.98</v>
      </c>
      <c r="V11" s="197">
        <v>1.8</v>
      </c>
      <c r="W11" s="197">
        <v>0.63</v>
      </c>
      <c r="X11" s="197">
        <v>1.37</v>
      </c>
      <c r="Y11" s="197">
        <v>0</v>
      </c>
      <c r="Z11" s="197">
        <v>3.23</v>
      </c>
      <c r="AA11" s="197">
        <v>0.84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74.97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2.65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9.7799999999999994</v>
      </c>
      <c r="H12" s="197">
        <v>0</v>
      </c>
      <c r="I12" s="197">
        <v>20.46</v>
      </c>
      <c r="J12" s="197">
        <v>14.44</v>
      </c>
      <c r="K12" s="197">
        <v>8.1</v>
      </c>
      <c r="L12" s="197">
        <v>0.31</v>
      </c>
      <c r="M12" s="197">
        <v>2.0299999999999998</v>
      </c>
      <c r="N12" s="197">
        <v>0</v>
      </c>
      <c r="O12" s="197">
        <v>2.33</v>
      </c>
      <c r="P12" s="197">
        <v>0.65</v>
      </c>
      <c r="Q12" s="197">
        <v>0.14000000000000001</v>
      </c>
      <c r="R12" s="197">
        <v>0.59</v>
      </c>
      <c r="S12" s="197">
        <v>0.37</v>
      </c>
      <c r="T12" s="197">
        <v>0</v>
      </c>
      <c r="U12" s="197">
        <v>1.98</v>
      </c>
      <c r="V12" s="197">
        <v>1.8</v>
      </c>
      <c r="W12" s="197">
        <v>0.63</v>
      </c>
      <c r="X12" s="197">
        <v>1.37</v>
      </c>
      <c r="Y12" s="197">
        <v>0</v>
      </c>
      <c r="Z12" s="197">
        <v>3.23</v>
      </c>
      <c r="AA12" s="197">
        <v>0.84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74.97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2.65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9.7799999999999994</v>
      </c>
      <c r="H13" s="197">
        <v>0</v>
      </c>
      <c r="I13" s="197">
        <v>20.46</v>
      </c>
      <c r="J13" s="197">
        <v>14.44</v>
      </c>
      <c r="K13" s="197">
        <v>8.1</v>
      </c>
      <c r="L13" s="197">
        <v>0.31</v>
      </c>
      <c r="M13" s="197">
        <v>2.0299999999999998</v>
      </c>
      <c r="N13" s="197">
        <v>0</v>
      </c>
      <c r="O13" s="197">
        <v>2.33</v>
      </c>
      <c r="P13" s="197">
        <v>0.65</v>
      </c>
      <c r="Q13" s="197">
        <v>0.14000000000000001</v>
      </c>
      <c r="R13" s="197">
        <v>0.59</v>
      </c>
      <c r="S13" s="197">
        <v>0.37</v>
      </c>
      <c r="T13" s="197">
        <v>0</v>
      </c>
      <c r="U13" s="197">
        <v>1.98</v>
      </c>
      <c r="V13" s="197">
        <v>1.8</v>
      </c>
      <c r="W13" s="197">
        <v>0.63</v>
      </c>
      <c r="X13" s="197">
        <v>1.37</v>
      </c>
      <c r="Y13" s="197">
        <v>0</v>
      </c>
      <c r="Z13" s="197">
        <v>3.23</v>
      </c>
      <c r="AA13" s="197">
        <v>0.84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74.97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2.65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9.7799999999999994</v>
      </c>
      <c r="H14" s="197">
        <v>0</v>
      </c>
      <c r="I14" s="197">
        <v>20.46</v>
      </c>
      <c r="J14" s="197">
        <v>14.44</v>
      </c>
      <c r="K14" s="197">
        <v>8.1</v>
      </c>
      <c r="L14" s="197">
        <v>0.31</v>
      </c>
      <c r="M14" s="197">
        <v>2.0299999999999998</v>
      </c>
      <c r="N14" s="197">
        <v>0</v>
      </c>
      <c r="O14" s="197">
        <v>2.33</v>
      </c>
      <c r="P14" s="197">
        <v>0.65</v>
      </c>
      <c r="Q14" s="197">
        <v>0.14000000000000001</v>
      </c>
      <c r="R14" s="197">
        <v>0.59</v>
      </c>
      <c r="S14" s="197">
        <v>0.37</v>
      </c>
      <c r="T14" s="197">
        <v>0</v>
      </c>
      <c r="U14" s="197">
        <v>1.98</v>
      </c>
      <c r="V14" s="197">
        <v>1.8</v>
      </c>
      <c r="W14" s="197">
        <v>0.63</v>
      </c>
      <c r="X14" s="197">
        <v>1.37</v>
      </c>
      <c r="Y14" s="197">
        <v>0</v>
      </c>
      <c r="Z14" s="197">
        <v>3.23</v>
      </c>
      <c r="AA14" s="197">
        <v>0.84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74.97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2.65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9.7799999999999994</v>
      </c>
      <c r="H15" s="197">
        <v>0</v>
      </c>
      <c r="I15" s="197">
        <v>20.46</v>
      </c>
      <c r="J15" s="197">
        <v>14.44</v>
      </c>
      <c r="K15" s="197">
        <v>8.1</v>
      </c>
      <c r="L15" s="197">
        <v>0.31</v>
      </c>
      <c r="M15" s="197">
        <v>2.0299999999999998</v>
      </c>
      <c r="N15" s="197">
        <v>0</v>
      </c>
      <c r="O15" s="197">
        <v>2.33</v>
      </c>
      <c r="P15" s="197">
        <v>0.65</v>
      </c>
      <c r="Q15" s="197">
        <v>0.14000000000000001</v>
      </c>
      <c r="R15" s="197">
        <v>0.59</v>
      </c>
      <c r="S15" s="197">
        <v>0.37</v>
      </c>
      <c r="T15" s="197">
        <v>0</v>
      </c>
      <c r="U15" s="197">
        <v>1.98</v>
      </c>
      <c r="V15" s="197">
        <v>1.8</v>
      </c>
      <c r="W15" s="197">
        <v>0.63</v>
      </c>
      <c r="X15" s="197">
        <v>1.37</v>
      </c>
      <c r="Y15" s="197">
        <v>0</v>
      </c>
      <c r="Z15" s="197">
        <v>3.23</v>
      </c>
      <c r="AA15" s="197">
        <v>0.84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74.97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2.65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9.7799999999999994</v>
      </c>
      <c r="H16" s="197">
        <v>0</v>
      </c>
      <c r="I16" s="197">
        <v>20.46</v>
      </c>
      <c r="J16" s="197">
        <v>14.44</v>
      </c>
      <c r="K16" s="197">
        <v>8.1</v>
      </c>
      <c r="L16" s="197">
        <v>0.31</v>
      </c>
      <c r="M16" s="197">
        <v>2.0299999999999998</v>
      </c>
      <c r="N16" s="197">
        <v>0</v>
      </c>
      <c r="O16" s="197">
        <v>2.33</v>
      </c>
      <c r="P16" s="197">
        <v>0.65</v>
      </c>
      <c r="Q16" s="197">
        <v>0.14000000000000001</v>
      </c>
      <c r="R16" s="197">
        <v>0.59</v>
      </c>
      <c r="S16" s="197">
        <v>0.37</v>
      </c>
      <c r="T16" s="197">
        <v>0</v>
      </c>
      <c r="U16" s="197">
        <v>1.98</v>
      </c>
      <c r="V16" s="197">
        <v>1.8</v>
      </c>
      <c r="W16" s="197">
        <v>0.63</v>
      </c>
      <c r="X16" s="197">
        <v>1.37</v>
      </c>
      <c r="Y16" s="197">
        <v>0</v>
      </c>
      <c r="Z16" s="197">
        <v>3.23</v>
      </c>
      <c r="AA16" s="197">
        <v>0.84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74.97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2.65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9.7799999999999994</v>
      </c>
      <c r="H17" s="197">
        <v>0</v>
      </c>
      <c r="I17" s="197">
        <v>20.46</v>
      </c>
      <c r="J17" s="197">
        <v>14.44</v>
      </c>
      <c r="K17" s="197">
        <v>8.1</v>
      </c>
      <c r="L17" s="197">
        <v>0.31</v>
      </c>
      <c r="M17" s="197">
        <v>2.0299999999999998</v>
      </c>
      <c r="N17" s="197">
        <v>0</v>
      </c>
      <c r="O17" s="197">
        <v>2.33</v>
      </c>
      <c r="P17" s="197">
        <v>0.65</v>
      </c>
      <c r="Q17" s="197">
        <v>0.14000000000000001</v>
      </c>
      <c r="R17" s="197">
        <v>0.59</v>
      </c>
      <c r="S17" s="197">
        <v>0.37</v>
      </c>
      <c r="T17" s="197">
        <v>0</v>
      </c>
      <c r="U17" s="197">
        <v>1.98</v>
      </c>
      <c r="V17" s="197">
        <v>1.8</v>
      </c>
      <c r="W17" s="197">
        <v>0.63</v>
      </c>
      <c r="X17" s="197">
        <v>1.37</v>
      </c>
      <c r="Y17" s="197">
        <v>0</v>
      </c>
      <c r="Z17" s="197">
        <v>3.23</v>
      </c>
      <c r="AA17" s="197">
        <v>0.84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74.97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2.65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9.7799999999999994</v>
      </c>
      <c r="H18" s="197">
        <v>0</v>
      </c>
      <c r="I18" s="197">
        <v>20.46</v>
      </c>
      <c r="J18" s="197">
        <v>14.44</v>
      </c>
      <c r="K18" s="197">
        <v>8.1</v>
      </c>
      <c r="L18" s="197">
        <v>0.31</v>
      </c>
      <c r="M18" s="197">
        <v>2.0299999999999998</v>
      </c>
      <c r="N18" s="197">
        <v>0</v>
      </c>
      <c r="O18" s="197">
        <v>2.33</v>
      </c>
      <c r="P18" s="197">
        <v>0.65</v>
      </c>
      <c r="Q18" s="197">
        <v>0.14000000000000001</v>
      </c>
      <c r="R18" s="197">
        <v>0.59</v>
      </c>
      <c r="S18" s="197">
        <v>0.37</v>
      </c>
      <c r="T18" s="197">
        <v>0</v>
      </c>
      <c r="U18" s="197">
        <v>1.98</v>
      </c>
      <c r="V18" s="197">
        <v>1.8</v>
      </c>
      <c r="W18" s="197">
        <v>0.63</v>
      </c>
      <c r="X18" s="197">
        <v>1.37</v>
      </c>
      <c r="Y18" s="197">
        <v>0</v>
      </c>
      <c r="Z18" s="197">
        <v>3.23</v>
      </c>
      <c r="AA18" s="197">
        <v>0.84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74.97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2.65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9.7799999999999994</v>
      </c>
      <c r="H19" s="197">
        <v>0</v>
      </c>
      <c r="I19" s="197">
        <v>20.46</v>
      </c>
      <c r="J19" s="197">
        <v>14.44</v>
      </c>
      <c r="K19" s="197">
        <v>8.1</v>
      </c>
      <c r="L19" s="197">
        <v>0.31</v>
      </c>
      <c r="M19" s="197">
        <v>2.0299999999999998</v>
      </c>
      <c r="N19" s="197">
        <v>0</v>
      </c>
      <c r="O19" s="197">
        <v>2.33</v>
      </c>
      <c r="P19" s="197">
        <v>0.65</v>
      </c>
      <c r="Q19" s="197">
        <v>0.14000000000000001</v>
      </c>
      <c r="R19" s="197">
        <v>0.59</v>
      </c>
      <c r="S19" s="197">
        <v>0.37</v>
      </c>
      <c r="T19" s="197">
        <v>0</v>
      </c>
      <c r="U19" s="197">
        <v>1.98</v>
      </c>
      <c r="V19" s="197">
        <v>1.8</v>
      </c>
      <c r="W19" s="197">
        <v>0.63</v>
      </c>
      <c r="X19" s="197">
        <v>1.37</v>
      </c>
      <c r="Y19" s="197">
        <v>0</v>
      </c>
      <c r="Z19" s="197">
        <v>3.23</v>
      </c>
      <c r="AA19" s="197">
        <v>0.84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74.97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2.65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9.7799999999999994</v>
      </c>
      <c r="H20" s="197">
        <v>0</v>
      </c>
      <c r="I20" s="197">
        <v>20.46</v>
      </c>
      <c r="J20" s="197">
        <v>14.44</v>
      </c>
      <c r="K20" s="197">
        <v>8.1</v>
      </c>
      <c r="L20" s="197">
        <v>0.31</v>
      </c>
      <c r="M20" s="197">
        <v>2.0299999999999998</v>
      </c>
      <c r="N20" s="197">
        <v>0</v>
      </c>
      <c r="O20" s="197">
        <v>2.33</v>
      </c>
      <c r="P20" s="197">
        <v>0.65</v>
      </c>
      <c r="Q20" s="197">
        <v>0.14000000000000001</v>
      </c>
      <c r="R20" s="197">
        <v>0.59</v>
      </c>
      <c r="S20" s="197">
        <v>0.37</v>
      </c>
      <c r="T20" s="197">
        <v>0</v>
      </c>
      <c r="U20" s="197">
        <v>1.98</v>
      </c>
      <c r="V20" s="197">
        <v>1.8</v>
      </c>
      <c r="W20" s="197">
        <v>0.63</v>
      </c>
      <c r="X20" s="197">
        <v>1.37</v>
      </c>
      <c r="Y20" s="197">
        <v>0</v>
      </c>
      <c r="Z20" s="197">
        <v>3.23</v>
      </c>
      <c r="AA20" s="197">
        <v>0.84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74.97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2.65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9.7799999999999994</v>
      </c>
      <c r="H21" s="197">
        <v>0</v>
      </c>
      <c r="I21" s="197">
        <v>20.46</v>
      </c>
      <c r="J21" s="197">
        <v>14.44</v>
      </c>
      <c r="K21" s="197">
        <v>13.14</v>
      </c>
      <c r="L21" s="197">
        <v>0.31</v>
      </c>
      <c r="M21" s="197">
        <v>2.0299999999999998</v>
      </c>
      <c r="N21" s="197">
        <v>0</v>
      </c>
      <c r="O21" s="197">
        <v>2.33</v>
      </c>
      <c r="P21" s="197">
        <v>0.65</v>
      </c>
      <c r="Q21" s="197">
        <v>0.14000000000000001</v>
      </c>
      <c r="R21" s="197">
        <v>1</v>
      </c>
      <c r="S21" s="197">
        <v>0.37</v>
      </c>
      <c r="T21" s="197">
        <v>0</v>
      </c>
      <c r="U21" s="197">
        <v>1.98</v>
      </c>
      <c r="V21" s="197">
        <v>1.8</v>
      </c>
      <c r="W21" s="197">
        <v>0.63</v>
      </c>
      <c r="X21" s="197">
        <v>1.37</v>
      </c>
      <c r="Y21" s="197">
        <v>0</v>
      </c>
      <c r="Z21" s="197">
        <v>3.23</v>
      </c>
      <c r="AA21" s="197">
        <v>0.84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74.97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2.65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9.7799999999999994</v>
      </c>
      <c r="H22" s="197">
        <v>0</v>
      </c>
      <c r="I22" s="197">
        <v>20.46</v>
      </c>
      <c r="J22" s="197">
        <v>14.44</v>
      </c>
      <c r="K22" s="197">
        <v>8.1</v>
      </c>
      <c r="L22" s="197">
        <v>0.31</v>
      </c>
      <c r="M22" s="197">
        <v>2.0299999999999998</v>
      </c>
      <c r="N22" s="197">
        <v>0</v>
      </c>
      <c r="O22" s="197">
        <v>2.33</v>
      </c>
      <c r="P22" s="197">
        <v>0.65</v>
      </c>
      <c r="Q22" s="197">
        <v>0.14000000000000001</v>
      </c>
      <c r="R22" s="197">
        <v>0.59</v>
      </c>
      <c r="S22" s="197">
        <v>0.37</v>
      </c>
      <c r="T22" s="197">
        <v>0</v>
      </c>
      <c r="U22" s="197">
        <v>1.98</v>
      </c>
      <c r="V22" s="197">
        <v>1.8</v>
      </c>
      <c r="W22" s="197">
        <v>0.63</v>
      </c>
      <c r="X22" s="197">
        <v>1.37</v>
      </c>
      <c r="Y22" s="197">
        <v>0</v>
      </c>
      <c r="Z22" s="197">
        <v>3.23</v>
      </c>
      <c r="AA22" s="197">
        <v>0.84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74.97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2.65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9.7799999999999994</v>
      </c>
      <c r="H23" s="197">
        <v>0</v>
      </c>
      <c r="I23" s="197">
        <v>20.46</v>
      </c>
      <c r="J23" s="197">
        <v>14.44</v>
      </c>
      <c r="K23" s="197">
        <v>8.1</v>
      </c>
      <c r="L23" s="197">
        <v>0.31</v>
      </c>
      <c r="M23" s="197">
        <v>2.0299999999999998</v>
      </c>
      <c r="N23" s="197">
        <v>0</v>
      </c>
      <c r="O23" s="197">
        <v>2.33</v>
      </c>
      <c r="P23" s="197">
        <v>0.65</v>
      </c>
      <c r="Q23" s="197">
        <v>0.14000000000000001</v>
      </c>
      <c r="R23" s="197">
        <v>0.59</v>
      </c>
      <c r="S23" s="197">
        <v>0.37</v>
      </c>
      <c r="T23" s="197">
        <v>0</v>
      </c>
      <c r="U23" s="197">
        <v>1.98</v>
      </c>
      <c r="V23" s="197">
        <v>-23.9</v>
      </c>
      <c r="W23" s="197">
        <v>0.63</v>
      </c>
      <c r="X23" s="197">
        <v>1.37</v>
      </c>
      <c r="Y23" s="197">
        <v>0</v>
      </c>
      <c r="Z23" s="197">
        <v>3.23</v>
      </c>
      <c r="AA23" s="197">
        <v>0.84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74.97</v>
      </c>
      <c r="AH23" s="197">
        <v>0</v>
      </c>
      <c r="AI23" s="197">
        <v>18.39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2.65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9.7799999999999994</v>
      </c>
      <c r="H24" s="197">
        <v>0</v>
      </c>
      <c r="I24" s="197">
        <v>20.46</v>
      </c>
      <c r="J24" s="197">
        <v>14.44</v>
      </c>
      <c r="K24" s="197">
        <v>8.1</v>
      </c>
      <c r="L24" s="197">
        <v>0.31</v>
      </c>
      <c r="M24" s="197">
        <v>2.0299999999999998</v>
      </c>
      <c r="N24" s="197">
        <v>0</v>
      </c>
      <c r="O24" s="197">
        <v>2.33</v>
      </c>
      <c r="P24" s="197">
        <v>0.65</v>
      </c>
      <c r="Q24" s="197">
        <v>0.14000000000000001</v>
      </c>
      <c r="R24" s="197">
        <v>0.59</v>
      </c>
      <c r="S24" s="197">
        <v>0.37</v>
      </c>
      <c r="T24" s="197">
        <v>0</v>
      </c>
      <c r="U24" s="197">
        <v>1.98</v>
      </c>
      <c r="V24" s="197">
        <v>-23.9</v>
      </c>
      <c r="W24" s="197">
        <v>0.63</v>
      </c>
      <c r="X24" s="197">
        <v>1.37</v>
      </c>
      <c r="Y24" s="197">
        <v>0</v>
      </c>
      <c r="Z24" s="197">
        <v>3.23</v>
      </c>
      <c r="AA24" s="197">
        <v>0.84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74.97</v>
      </c>
      <c r="AH24" s="197">
        <v>0</v>
      </c>
      <c r="AI24" s="197">
        <v>18.39</v>
      </c>
      <c r="AJ24" s="197">
        <v>0</v>
      </c>
      <c r="AK24" s="197">
        <v>20.18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2.65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9.7799999999999994</v>
      </c>
      <c r="H25" s="197">
        <v>0</v>
      </c>
      <c r="I25" s="197">
        <v>20.46</v>
      </c>
      <c r="J25" s="197">
        <v>14.44</v>
      </c>
      <c r="K25" s="197">
        <v>8.1</v>
      </c>
      <c r="L25" s="197">
        <v>0.31</v>
      </c>
      <c r="M25" s="197">
        <v>2.0299999999999998</v>
      </c>
      <c r="N25" s="197">
        <v>0</v>
      </c>
      <c r="O25" s="197">
        <v>2.33</v>
      </c>
      <c r="P25" s="197">
        <v>0.65</v>
      </c>
      <c r="Q25" s="197">
        <v>0.14000000000000001</v>
      </c>
      <c r="R25" s="197">
        <v>0.59</v>
      </c>
      <c r="S25" s="197">
        <v>0.37</v>
      </c>
      <c r="T25" s="197">
        <v>0</v>
      </c>
      <c r="U25" s="197">
        <v>1.98</v>
      </c>
      <c r="V25" s="197">
        <v>-23.9</v>
      </c>
      <c r="W25" s="197">
        <v>0.63</v>
      </c>
      <c r="X25" s="197">
        <v>1.37</v>
      </c>
      <c r="Y25" s="197">
        <v>0</v>
      </c>
      <c r="Z25" s="197">
        <v>3.23</v>
      </c>
      <c r="AA25" s="197">
        <v>0.84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74.97</v>
      </c>
      <c r="AH25" s="197">
        <v>0</v>
      </c>
      <c r="AI25" s="197">
        <v>18.39</v>
      </c>
      <c r="AJ25" s="197">
        <v>0</v>
      </c>
      <c r="AK25" s="197">
        <v>20.18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2.65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9.7799999999999994</v>
      </c>
      <c r="H26" s="197">
        <v>0</v>
      </c>
      <c r="I26" s="197">
        <v>20.46</v>
      </c>
      <c r="J26" s="197">
        <v>14.44</v>
      </c>
      <c r="K26" s="197">
        <v>8.1</v>
      </c>
      <c r="L26" s="197">
        <v>0.31</v>
      </c>
      <c r="M26" s="197">
        <v>-9.31</v>
      </c>
      <c r="N26" s="197">
        <v>0</v>
      </c>
      <c r="O26" s="197">
        <v>2.33</v>
      </c>
      <c r="P26" s="197">
        <v>0.65</v>
      </c>
      <c r="Q26" s="197">
        <v>0.14000000000000001</v>
      </c>
      <c r="R26" s="197">
        <v>0.59</v>
      </c>
      <c r="S26" s="197">
        <v>0.37</v>
      </c>
      <c r="T26" s="197">
        <v>0</v>
      </c>
      <c r="U26" s="197">
        <v>1.98</v>
      </c>
      <c r="V26" s="197">
        <v>-17.260000000000002</v>
      </c>
      <c r="W26" s="197">
        <v>0.63</v>
      </c>
      <c r="X26" s="197">
        <v>1.37</v>
      </c>
      <c r="Y26" s="197">
        <v>0</v>
      </c>
      <c r="Z26" s="197">
        <v>3.23</v>
      </c>
      <c r="AA26" s="197">
        <v>0.84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74.97</v>
      </c>
      <c r="AH26" s="197">
        <v>0</v>
      </c>
      <c r="AI26" s="197">
        <v>18.39</v>
      </c>
      <c r="AJ26" s="197">
        <v>0</v>
      </c>
      <c r="AK26" s="197">
        <v>20.18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2.65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16.46</v>
      </c>
      <c r="G27" s="197">
        <v>9.7799999999999994</v>
      </c>
      <c r="H27" s="197">
        <v>0</v>
      </c>
      <c r="I27" s="197">
        <v>20.46</v>
      </c>
      <c r="J27" s="197">
        <v>14.44</v>
      </c>
      <c r="K27" s="197">
        <v>8.1</v>
      </c>
      <c r="L27" s="197">
        <v>0.31</v>
      </c>
      <c r="M27" s="197">
        <v>2.0299999999999998</v>
      </c>
      <c r="N27" s="197">
        <v>0</v>
      </c>
      <c r="O27" s="197">
        <v>2.33</v>
      </c>
      <c r="P27" s="197">
        <v>0.65</v>
      </c>
      <c r="Q27" s="197">
        <v>0.14000000000000001</v>
      </c>
      <c r="R27" s="197">
        <v>0.59</v>
      </c>
      <c r="S27" s="197">
        <v>0.37</v>
      </c>
      <c r="T27" s="197">
        <v>0</v>
      </c>
      <c r="U27" s="197">
        <v>1.98</v>
      </c>
      <c r="V27" s="197">
        <v>-1.34</v>
      </c>
      <c r="W27" s="197">
        <v>0.63</v>
      </c>
      <c r="X27" s="197">
        <v>1.37</v>
      </c>
      <c r="Y27" s="197">
        <v>0</v>
      </c>
      <c r="Z27" s="197">
        <v>3.23</v>
      </c>
      <c r="AA27" s="197">
        <v>0.84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74.97</v>
      </c>
      <c r="AH27" s="197">
        <v>0</v>
      </c>
      <c r="AI27" s="197">
        <v>18.39</v>
      </c>
      <c r="AJ27" s="197">
        <v>0</v>
      </c>
      <c r="AK27" s="197">
        <v>20.18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2.65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16.46</v>
      </c>
      <c r="G28" s="197">
        <v>9.7799999999999994</v>
      </c>
      <c r="H28" s="197">
        <v>0</v>
      </c>
      <c r="I28" s="197">
        <v>20.46</v>
      </c>
      <c r="J28" s="197">
        <v>14.44</v>
      </c>
      <c r="K28" s="197">
        <v>8.1</v>
      </c>
      <c r="L28" s="197">
        <v>0.31</v>
      </c>
      <c r="M28" s="197">
        <v>2.0299999999999998</v>
      </c>
      <c r="N28" s="197">
        <v>0</v>
      </c>
      <c r="O28" s="197">
        <v>2.33</v>
      </c>
      <c r="P28" s="197">
        <v>0.65</v>
      </c>
      <c r="Q28" s="197">
        <v>0.14000000000000001</v>
      </c>
      <c r="R28" s="197">
        <v>0.59</v>
      </c>
      <c r="S28" s="197">
        <v>0.37</v>
      </c>
      <c r="T28" s="197">
        <v>0</v>
      </c>
      <c r="U28" s="197">
        <v>1.98</v>
      </c>
      <c r="V28" s="197">
        <v>-1.34</v>
      </c>
      <c r="W28" s="197">
        <v>0.63</v>
      </c>
      <c r="X28" s="197">
        <v>1.37</v>
      </c>
      <c r="Y28" s="197">
        <v>0</v>
      </c>
      <c r="Z28" s="197">
        <v>3.23</v>
      </c>
      <c r="AA28" s="197">
        <v>0.84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74.97</v>
      </c>
      <c r="AH28" s="197">
        <v>0</v>
      </c>
      <c r="AI28" s="197">
        <v>18.39</v>
      </c>
      <c r="AJ28" s="197">
        <v>0</v>
      </c>
      <c r="AK28" s="197">
        <v>20.18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2.65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16.46</v>
      </c>
      <c r="G29" s="197">
        <v>9.7799999999999994</v>
      </c>
      <c r="H29" s="197">
        <v>0</v>
      </c>
      <c r="I29" s="197">
        <v>20.46</v>
      </c>
      <c r="J29" s="197">
        <v>14.44</v>
      </c>
      <c r="K29" s="197">
        <v>8.1</v>
      </c>
      <c r="L29" s="197">
        <v>0.31</v>
      </c>
      <c r="M29" s="197">
        <v>2.0299999999999998</v>
      </c>
      <c r="N29" s="197">
        <v>0</v>
      </c>
      <c r="O29" s="197">
        <v>2.33</v>
      </c>
      <c r="P29" s="197">
        <v>0.65</v>
      </c>
      <c r="Q29" s="197">
        <v>0.14000000000000001</v>
      </c>
      <c r="R29" s="197">
        <v>0.59</v>
      </c>
      <c r="S29" s="197">
        <v>0.37</v>
      </c>
      <c r="T29" s="197">
        <v>0</v>
      </c>
      <c r="U29" s="197">
        <v>1.98</v>
      </c>
      <c r="V29" s="197">
        <v>-1.34</v>
      </c>
      <c r="W29" s="197">
        <v>0.63</v>
      </c>
      <c r="X29" s="197">
        <v>1.37</v>
      </c>
      <c r="Y29" s="197">
        <v>0</v>
      </c>
      <c r="Z29" s="197">
        <v>3.23</v>
      </c>
      <c r="AA29" s="197">
        <v>0.84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74.97</v>
      </c>
      <c r="AH29" s="197">
        <v>0</v>
      </c>
      <c r="AI29" s="197">
        <v>18.39</v>
      </c>
      <c r="AJ29" s="197">
        <v>0</v>
      </c>
      <c r="AK29" s="197">
        <v>20.18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2.65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16.46</v>
      </c>
      <c r="G30" s="197">
        <v>9.7799999999999994</v>
      </c>
      <c r="H30" s="197">
        <v>0</v>
      </c>
      <c r="I30" s="197">
        <v>20.46</v>
      </c>
      <c r="J30" s="197">
        <v>14.44</v>
      </c>
      <c r="K30" s="197">
        <v>8.1</v>
      </c>
      <c r="L30" s="197">
        <v>0.31</v>
      </c>
      <c r="M30" s="197">
        <v>2.0299999999999998</v>
      </c>
      <c r="N30" s="197">
        <v>0</v>
      </c>
      <c r="O30" s="197">
        <v>2.33</v>
      </c>
      <c r="P30" s="197">
        <v>0.65</v>
      </c>
      <c r="Q30" s="197">
        <v>0.14000000000000001</v>
      </c>
      <c r="R30" s="197">
        <v>0.59</v>
      </c>
      <c r="S30" s="197">
        <v>0.37</v>
      </c>
      <c r="T30" s="197">
        <v>0</v>
      </c>
      <c r="U30" s="197">
        <v>1.98</v>
      </c>
      <c r="V30" s="197">
        <v>-1.34</v>
      </c>
      <c r="W30" s="197">
        <v>0.63</v>
      </c>
      <c r="X30" s="197">
        <v>1.37</v>
      </c>
      <c r="Y30" s="197">
        <v>0</v>
      </c>
      <c r="Z30" s="197">
        <v>3.23</v>
      </c>
      <c r="AA30" s="197">
        <v>0.84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74.97</v>
      </c>
      <c r="AH30" s="197">
        <v>0</v>
      </c>
      <c r="AI30" s="197">
        <v>18.39</v>
      </c>
      <c r="AJ30" s="197">
        <v>0</v>
      </c>
      <c r="AK30" s="197">
        <v>20.18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2.65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9.7799999999999994</v>
      </c>
      <c r="H31" s="197">
        <v>0</v>
      </c>
      <c r="I31" s="197">
        <v>20.46</v>
      </c>
      <c r="J31" s="197">
        <v>14.44</v>
      </c>
      <c r="K31" s="197">
        <v>8.1</v>
      </c>
      <c r="L31" s="197">
        <v>0.31</v>
      </c>
      <c r="M31" s="197">
        <v>2.0299999999999998</v>
      </c>
      <c r="N31" s="197">
        <v>0</v>
      </c>
      <c r="O31" s="197">
        <v>2.33</v>
      </c>
      <c r="P31" s="197">
        <v>0.65</v>
      </c>
      <c r="Q31" s="197">
        <v>0.14000000000000001</v>
      </c>
      <c r="R31" s="197">
        <v>0.59</v>
      </c>
      <c r="S31" s="197">
        <v>0.37</v>
      </c>
      <c r="T31" s="197">
        <v>0</v>
      </c>
      <c r="U31" s="197">
        <v>1.98</v>
      </c>
      <c r="V31" s="197">
        <v>1.8</v>
      </c>
      <c r="W31" s="197">
        <v>0.63</v>
      </c>
      <c r="X31" s="197">
        <v>1.37</v>
      </c>
      <c r="Y31" s="197">
        <v>0</v>
      </c>
      <c r="Z31" s="197">
        <v>3.23</v>
      </c>
      <c r="AA31" s="197">
        <v>0.84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74.97</v>
      </c>
      <c r="AH31" s="197">
        <v>0</v>
      </c>
      <c r="AI31" s="197">
        <v>18.39</v>
      </c>
      <c r="AJ31" s="197">
        <v>0</v>
      </c>
      <c r="AK31" s="197">
        <v>20.18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2.65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9.7799999999999994</v>
      </c>
      <c r="H32" s="197">
        <v>0</v>
      </c>
      <c r="I32" s="197">
        <v>20.46</v>
      </c>
      <c r="J32" s="197">
        <v>14.44</v>
      </c>
      <c r="K32" s="197">
        <v>8.1</v>
      </c>
      <c r="L32" s="197">
        <v>0.31</v>
      </c>
      <c r="M32" s="197">
        <v>2.0299999999999998</v>
      </c>
      <c r="N32" s="197">
        <v>0</v>
      </c>
      <c r="O32" s="197">
        <v>2.33</v>
      </c>
      <c r="P32" s="197">
        <v>0.65</v>
      </c>
      <c r="Q32" s="197">
        <v>0.14000000000000001</v>
      </c>
      <c r="R32" s="197">
        <v>0.59</v>
      </c>
      <c r="S32" s="197">
        <v>0.37</v>
      </c>
      <c r="T32" s="197">
        <v>0</v>
      </c>
      <c r="U32" s="197">
        <v>1.98</v>
      </c>
      <c r="V32" s="197">
        <v>1.8</v>
      </c>
      <c r="W32" s="197">
        <v>0.63</v>
      </c>
      <c r="X32" s="197">
        <v>1.37</v>
      </c>
      <c r="Y32" s="197">
        <v>0</v>
      </c>
      <c r="Z32" s="197">
        <v>3.23</v>
      </c>
      <c r="AA32" s="197">
        <v>0.84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74.97</v>
      </c>
      <c r="AH32" s="197">
        <v>0</v>
      </c>
      <c r="AI32" s="197">
        <v>18.39</v>
      </c>
      <c r="AJ32" s="197">
        <v>0</v>
      </c>
      <c r="AK32" s="197">
        <v>20.18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2.65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9.7799999999999994</v>
      </c>
      <c r="H33" s="197">
        <v>0</v>
      </c>
      <c r="I33" s="197">
        <v>19.5</v>
      </c>
      <c r="J33" s="197">
        <v>14.44</v>
      </c>
      <c r="K33" s="197">
        <v>8.1</v>
      </c>
      <c r="L33" s="197">
        <v>0.31</v>
      </c>
      <c r="M33" s="197">
        <v>2.0299999999999998</v>
      </c>
      <c r="N33" s="197">
        <v>0</v>
      </c>
      <c r="O33" s="197">
        <v>2.33</v>
      </c>
      <c r="P33" s="197">
        <v>0.65</v>
      </c>
      <c r="Q33" s="197">
        <v>0.14000000000000001</v>
      </c>
      <c r="R33" s="197">
        <v>0.59</v>
      </c>
      <c r="S33" s="197">
        <v>0.37</v>
      </c>
      <c r="T33" s="197">
        <v>0</v>
      </c>
      <c r="U33" s="197">
        <v>1.98</v>
      </c>
      <c r="V33" s="197">
        <v>1.8</v>
      </c>
      <c r="W33" s="197">
        <v>0.63</v>
      </c>
      <c r="X33" s="197">
        <v>1.37</v>
      </c>
      <c r="Y33" s="197">
        <v>0</v>
      </c>
      <c r="Z33" s="197">
        <v>3.23</v>
      </c>
      <c r="AA33" s="197">
        <v>0.84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74.97</v>
      </c>
      <c r="AH33" s="197">
        <v>0</v>
      </c>
      <c r="AI33" s="197">
        <v>18.39</v>
      </c>
      <c r="AJ33" s="197">
        <v>0</v>
      </c>
      <c r="AK33" s="197">
        <v>20.18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2.65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9.7799999999999994</v>
      </c>
      <c r="H34" s="197">
        <v>0</v>
      </c>
      <c r="I34" s="197">
        <v>19.5</v>
      </c>
      <c r="J34" s="197">
        <v>14.44</v>
      </c>
      <c r="K34" s="197">
        <v>8.1</v>
      </c>
      <c r="L34" s="197">
        <v>0.31</v>
      </c>
      <c r="M34" s="197">
        <v>2.0299999999999998</v>
      </c>
      <c r="N34" s="197">
        <v>0</v>
      </c>
      <c r="O34" s="197">
        <v>2.33</v>
      </c>
      <c r="P34" s="197">
        <v>0.65</v>
      </c>
      <c r="Q34" s="197">
        <v>0.14000000000000001</v>
      </c>
      <c r="R34" s="197">
        <v>0.59</v>
      </c>
      <c r="S34" s="197">
        <v>0.37</v>
      </c>
      <c r="T34" s="197">
        <v>0</v>
      </c>
      <c r="U34" s="197">
        <v>1.98</v>
      </c>
      <c r="V34" s="197">
        <v>1.8</v>
      </c>
      <c r="W34" s="197">
        <v>0.63</v>
      </c>
      <c r="X34" s="197">
        <v>1.37</v>
      </c>
      <c r="Y34" s="197">
        <v>0</v>
      </c>
      <c r="Z34" s="197">
        <v>3.23</v>
      </c>
      <c r="AA34" s="197">
        <v>0.84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74.97</v>
      </c>
      <c r="AH34" s="197">
        <v>0</v>
      </c>
      <c r="AI34" s="197">
        <v>18.39</v>
      </c>
      <c r="AJ34" s="197">
        <v>0</v>
      </c>
      <c r="AK34" s="197">
        <v>20.18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2.65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9.7799999999999994</v>
      </c>
      <c r="H35" s="197">
        <v>0</v>
      </c>
      <c r="I35" s="197">
        <v>19.5</v>
      </c>
      <c r="J35" s="197">
        <v>14.44</v>
      </c>
      <c r="K35" s="197">
        <v>8.1</v>
      </c>
      <c r="L35" s="197">
        <v>0</v>
      </c>
      <c r="M35" s="197">
        <v>2.0299999999999998</v>
      </c>
      <c r="N35" s="197">
        <v>0</v>
      </c>
      <c r="O35" s="197">
        <v>2.33</v>
      </c>
      <c r="P35" s="197">
        <v>0.65</v>
      </c>
      <c r="Q35" s="197">
        <v>0.14000000000000001</v>
      </c>
      <c r="R35" s="197">
        <v>0.59</v>
      </c>
      <c r="S35" s="197">
        <v>0.37</v>
      </c>
      <c r="T35" s="197">
        <v>0</v>
      </c>
      <c r="U35" s="197">
        <v>1.98</v>
      </c>
      <c r="V35" s="197">
        <v>1.8</v>
      </c>
      <c r="W35" s="197">
        <v>0.63</v>
      </c>
      <c r="X35" s="197">
        <v>1.37</v>
      </c>
      <c r="Y35" s="197">
        <v>0</v>
      </c>
      <c r="Z35" s="197">
        <v>3.23</v>
      </c>
      <c r="AA35" s="197">
        <v>0.84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74.97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2.65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9.7799999999999994</v>
      </c>
      <c r="H36" s="197">
        <v>0</v>
      </c>
      <c r="I36" s="197">
        <v>19.5</v>
      </c>
      <c r="J36" s="197">
        <v>14.44</v>
      </c>
      <c r="K36" s="197">
        <v>8.1</v>
      </c>
      <c r="L36" s="197">
        <v>0.31</v>
      </c>
      <c r="M36" s="197">
        <v>2.0299999999999998</v>
      </c>
      <c r="N36" s="197">
        <v>0</v>
      </c>
      <c r="O36" s="197">
        <v>2.33</v>
      </c>
      <c r="P36" s="197">
        <v>0.65</v>
      </c>
      <c r="Q36" s="197">
        <v>0.14000000000000001</v>
      </c>
      <c r="R36" s="197">
        <v>0.59</v>
      </c>
      <c r="S36" s="197">
        <v>0.37</v>
      </c>
      <c r="T36" s="197">
        <v>0</v>
      </c>
      <c r="U36" s="197">
        <v>1.98</v>
      </c>
      <c r="V36" s="197">
        <v>1.8</v>
      </c>
      <c r="W36" s="197">
        <v>0.63</v>
      </c>
      <c r="X36" s="197">
        <v>1.37</v>
      </c>
      <c r="Y36" s="197">
        <v>0</v>
      </c>
      <c r="Z36" s="197">
        <v>3.23</v>
      </c>
      <c r="AA36" s="197">
        <v>0.84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74.97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2.65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9.7799999999999994</v>
      </c>
      <c r="H37" s="197">
        <v>0</v>
      </c>
      <c r="I37" s="197">
        <v>19.5</v>
      </c>
      <c r="J37" s="197">
        <v>14.44</v>
      </c>
      <c r="K37" s="197">
        <v>8.1</v>
      </c>
      <c r="L37" s="197">
        <v>0.31</v>
      </c>
      <c r="M37" s="197">
        <v>2.0299999999999998</v>
      </c>
      <c r="N37" s="197">
        <v>0</v>
      </c>
      <c r="O37" s="197">
        <v>2.33</v>
      </c>
      <c r="P37" s="197">
        <v>0.65</v>
      </c>
      <c r="Q37" s="197">
        <v>0.14000000000000001</v>
      </c>
      <c r="R37" s="197">
        <v>0.59</v>
      </c>
      <c r="S37" s="197">
        <v>0.37</v>
      </c>
      <c r="T37" s="197">
        <v>0</v>
      </c>
      <c r="U37" s="197">
        <v>1.98</v>
      </c>
      <c r="V37" s="197">
        <v>1.8</v>
      </c>
      <c r="W37" s="197">
        <v>0.63</v>
      </c>
      <c r="X37" s="197">
        <v>1.37</v>
      </c>
      <c r="Y37" s="197">
        <v>0</v>
      </c>
      <c r="Z37" s="197">
        <v>3.23</v>
      </c>
      <c r="AA37" s="197">
        <v>0.84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74.97</v>
      </c>
      <c r="AH37" s="197">
        <v>0</v>
      </c>
      <c r="AI37" s="197">
        <v>18.39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2.65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15.98</v>
      </c>
      <c r="G38" s="197">
        <v>9.7799999999999994</v>
      </c>
      <c r="H38" s="197">
        <v>0</v>
      </c>
      <c r="I38" s="197">
        <v>19.5</v>
      </c>
      <c r="J38" s="197">
        <v>14.44</v>
      </c>
      <c r="K38" s="197">
        <v>8.1</v>
      </c>
      <c r="L38" s="197">
        <v>0.31</v>
      </c>
      <c r="M38" s="197">
        <v>2.0299999999999998</v>
      </c>
      <c r="N38" s="197">
        <v>0</v>
      </c>
      <c r="O38" s="197">
        <v>2.33</v>
      </c>
      <c r="P38" s="197">
        <v>0.65</v>
      </c>
      <c r="Q38" s="197">
        <v>0.14000000000000001</v>
      </c>
      <c r="R38" s="197">
        <v>0.59</v>
      </c>
      <c r="S38" s="197">
        <v>0.37</v>
      </c>
      <c r="T38" s="197">
        <v>0</v>
      </c>
      <c r="U38" s="197">
        <v>1.98</v>
      </c>
      <c r="V38" s="197">
        <v>1.8</v>
      </c>
      <c r="W38" s="197">
        <v>0.63</v>
      </c>
      <c r="X38" s="197">
        <v>1.37</v>
      </c>
      <c r="Y38" s="197">
        <v>0</v>
      </c>
      <c r="Z38" s="197">
        <v>3.23</v>
      </c>
      <c r="AA38" s="197">
        <v>0.84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74.97</v>
      </c>
      <c r="AH38" s="197">
        <v>0</v>
      </c>
      <c r="AI38" s="197">
        <v>18.39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2.65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15.98</v>
      </c>
      <c r="G39" s="197">
        <v>9.7799999999999994</v>
      </c>
      <c r="H39" s="197">
        <v>0</v>
      </c>
      <c r="I39" s="197">
        <v>19.5</v>
      </c>
      <c r="J39" s="197">
        <v>14.44</v>
      </c>
      <c r="K39" s="197">
        <v>8.1</v>
      </c>
      <c r="L39" s="197">
        <v>0.31</v>
      </c>
      <c r="M39" s="197">
        <v>2.0299999999999998</v>
      </c>
      <c r="N39" s="197">
        <v>0</v>
      </c>
      <c r="O39" s="197">
        <v>2.33</v>
      </c>
      <c r="P39" s="197">
        <v>0.65</v>
      </c>
      <c r="Q39" s="197">
        <v>0.14000000000000001</v>
      </c>
      <c r="R39" s="197">
        <v>0.59</v>
      </c>
      <c r="S39" s="197">
        <v>0.37</v>
      </c>
      <c r="T39" s="197">
        <v>0</v>
      </c>
      <c r="U39" s="197">
        <v>1.98</v>
      </c>
      <c r="V39" s="197">
        <v>1.8</v>
      </c>
      <c r="W39" s="197">
        <v>-44.76</v>
      </c>
      <c r="X39" s="197">
        <v>1.37</v>
      </c>
      <c r="Y39" s="197">
        <v>0</v>
      </c>
      <c r="Z39" s="197">
        <v>3.23</v>
      </c>
      <c r="AA39" s="197">
        <v>0.84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74.97</v>
      </c>
      <c r="AH39" s="197">
        <v>0</v>
      </c>
      <c r="AI39" s="197">
        <v>18.39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2.65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15.98</v>
      </c>
      <c r="G40" s="197">
        <v>9.7799999999999994</v>
      </c>
      <c r="H40" s="197">
        <v>0</v>
      </c>
      <c r="I40" s="197">
        <v>19.5</v>
      </c>
      <c r="J40" s="197">
        <v>14.44</v>
      </c>
      <c r="K40" s="197">
        <v>8.1</v>
      </c>
      <c r="L40" s="197">
        <v>0.31</v>
      </c>
      <c r="M40" s="197">
        <v>2.0299999999999998</v>
      </c>
      <c r="N40" s="197">
        <v>0</v>
      </c>
      <c r="O40" s="197">
        <v>2.33</v>
      </c>
      <c r="P40" s="197">
        <v>0.65</v>
      </c>
      <c r="Q40" s="197">
        <v>0.14000000000000001</v>
      </c>
      <c r="R40" s="197">
        <v>0.59</v>
      </c>
      <c r="S40" s="197">
        <v>0.37</v>
      </c>
      <c r="T40" s="197">
        <v>0</v>
      </c>
      <c r="U40" s="197">
        <v>1.98</v>
      </c>
      <c r="V40" s="197">
        <v>1.8</v>
      </c>
      <c r="W40" s="197">
        <v>-44.76</v>
      </c>
      <c r="X40" s="197">
        <v>1.37</v>
      </c>
      <c r="Y40" s="197">
        <v>0</v>
      </c>
      <c r="Z40" s="197">
        <v>3.23</v>
      </c>
      <c r="AA40" s="197">
        <v>0.84</v>
      </c>
      <c r="AB40" s="197">
        <v>0</v>
      </c>
      <c r="AC40" s="197">
        <v>1.77</v>
      </c>
      <c r="AD40" s="197">
        <v>12.46</v>
      </c>
      <c r="AE40" s="197">
        <v>0</v>
      </c>
      <c r="AF40" s="197">
        <v>0</v>
      </c>
      <c r="AG40" s="197">
        <v>74.97</v>
      </c>
      <c r="AH40" s="197">
        <v>0</v>
      </c>
      <c r="AI40" s="197">
        <v>18.39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2.65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15.98</v>
      </c>
      <c r="G41" s="197">
        <v>9.7799999999999994</v>
      </c>
      <c r="H41" s="197">
        <v>0</v>
      </c>
      <c r="I41" s="197">
        <v>19.5</v>
      </c>
      <c r="J41" s="197">
        <v>14.44</v>
      </c>
      <c r="K41" s="197">
        <v>8.1</v>
      </c>
      <c r="L41" s="197">
        <v>0.31</v>
      </c>
      <c r="M41" s="197">
        <v>2.0299999999999998</v>
      </c>
      <c r="N41" s="197">
        <v>0</v>
      </c>
      <c r="O41" s="197">
        <v>2.33</v>
      </c>
      <c r="P41" s="197">
        <v>0.65</v>
      </c>
      <c r="Q41" s="197">
        <v>0.14000000000000001</v>
      </c>
      <c r="R41" s="197">
        <v>0.59</v>
      </c>
      <c r="S41" s="197">
        <v>0.37</v>
      </c>
      <c r="T41" s="197">
        <v>0</v>
      </c>
      <c r="U41" s="197">
        <v>1.98</v>
      </c>
      <c r="V41" s="197">
        <v>1.8</v>
      </c>
      <c r="W41" s="197">
        <v>-44.76</v>
      </c>
      <c r="X41" s="197">
        <v>1.37</v>
      </c>
      <c r="Y41" s="197">
        <v>0</v>
      </c>
      <c r="Z41" s="197">
        <v>3.23</v>
      </c>
      <c r="AA41" s="197">
        <v>0.84</v>
      </c>
      <c r="AB41" s="197">
        <v>0</v>
      </c>
      <c r="AC41" s="197">
        <v>2.21</v>
      </c>
      <c r="AD41" s="197">
        <v>12.46</v>
      </c>
      <c r="AE41" s="197">
        <v>0</v>
      </c>
      <c r="AF41" s="197">
        <v>0</v>
      </c>
      <c r="AG41" s="197">
        <v>74.97</v>
      </c>
      <c r="AH41" s="197">
        <v>0</v>
      </c>
      <c r="AI41" s="197">
        <v>18.39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2.65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15.98</v>
      </c>
      <c r="G42" s="197">
        <v>9.7799999999999994</v>
      </c>
      <c r="H42" s="197">
        <v>0</v>
      </c>
      <c r="I42" s="197">
        <v>19.5</v>
      </c>
      <c r="J42" s="197">
        <v>14.44</v>
      </c>
      <c r="K42" s="197">
        <v>8.1</v>
      </c>
      <c r="L42" s="197">
        <v>0.31</v>
      </c>
      <c r="M42" s="197">
        <v>2.0299999999999998</v>
      </c>
      <c r="N42" s="197">
        <v>0</v>
      </c>
      <c r="O42" s="197">
        <v>2.33</v>
      </c>
      <c r="P42" s="197">
        <v>0.65</v>
      </c>
      <c r="Q42" s="197">
        <v>0.14000000000000001</v>
      </c>
      <c r="R42" s="197">
        <v>0.59</v>
      </c>
      <c r="S42" s="197">
        <v>0.37</v>
      </c>
      <c r="T42" s="197">
        <v>0</v>
      </c>
      <c r="U42" s="197">
        <v>1.98</v>
      </c>
      <c r="V42" s="197">
        <v>1.8</v>
      </c>
      <c r="W42" s="197">
        <v>-44.76</v>
      </c>
      <c r="X42" s="197">
        <v>1.37</v>
      </c>
      <c r="Y42" s="197">
        <v>0</v>
      </c>
      <c r="Z42" s="197">
        <v>3.23</v>
      </c>
      <c r="AA42" s="197">
        <v>0.84</v>
      </c>
      <c r="AB42" s="197">
        <v>0</v>
      </c>
      <c r="AC42" s="197">
        <v>2.21</v>
      </c>
      <c r="AD42" s="197">
        <v>12.46</v>
      </c>
      <c r="AE42" s="197">
        <v>0</v>
      </c>
      <c r="AF42" s="197">
        <v>0</v>
      </c>
      <c r="AG42" s="197">
        <v>74.97</v>
      </c>
      <c r="AH42" s="197">
        <v>0</v>
      </c>
      <c r="AI42" s="197">
        <v>18.39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2.65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9.7799999999999994</v>
      </c>
      <c r="H43" s="197">
        <v>0</v>
      </c>
      <c r="I43" s="197">
        <v>19.5</v>
      </c>
      <c r="J43" s="197">
        <v>14.44</v>
      </c>
      <c r="K43" s="197">
        <v>8.1</v>
      </c>
      <c r="L43" s="197">
        <v>0.31</v>
      </c>
      <c r="M43" s="197">
        <v>2.0299999999999998</v>
      </c>
      <c r="N43" s="197">
        <v>0</v>
      </c>
      <c r="O43" s="197">
        <v>2.33</v>
      </c>
      <c r="P43" s="197">
        <v>0.65</v>
      </c>
      <c r="Q43" s="197">
        <v>0.14000000000000001</v>
      </c>
      <c r="R43" s="197">
        <v>0.59</v>
      </c>
      <c r="S43" s="197">
        <v>0.37</v>
      </c>
      <c r="T43" s="197">
        <v>0</v>
      </c>
      <c r="U43" s="197">
        <v>1.98</v>
      </c>
      <c r="V43" s="197">
        <v>1.8</v>
      </c>
      <c r="W43" s="197">
        <v>-44.76</v>
      </c>
      <c r="X43" s="197">
        <v>1.37</v>
      </c>
      <c r="Y43" s="197">
        <v>0</v>
      </c>
      <c r="Z43" s="197">
        <v>3.23</v>
      </c>
      <c r="AA43" s="197">
        <v>0.84</v>
      </c>
      <c r="AB43" s="197">
        <v>0</v>
      </c>
      <c r="AC43" s="197">
        <v>2.21</v>
      </c>
      <c r="AD43" s="197">
        <v>12.46</v>
      </c>
      <c r="AE43" s="197">
        <v>0</v>
      </c>
      <c r="AF43" s="197">
        <v>0</v>
      </c>
      <c r="AG43" s="197">
        <v>74.97</v>
      </c>
      <c r="AH43" s="197">
        <v>0</v>
      </c>
      <c r="AI43" s="197">
        <v>18.39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2.65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9.7799999999999994</v>
      </c>
      <c r="H44" s="197">
        <v>0</v>
      </c>
      <c r="I44" s="197">
        <v>19.5</v>
      </c>
      <c r="J44" s="197">
        <v>14.44</v>
      </c>
      <c r="K44" s="197">
        <v>8.1</v>
      </c>
      <c r="L44" s="197">
        <v>0.31</v>
      </c>
      <c r="M44" s="197">
        <v>2.0299999999999998</v>
      </c>
      <c r="N44" s="197">
        <v>0</v>
      </c>
      <c r="O44" s="197">
        <v>2.33</v>
      </c>
      <c r="P44" s="197">
        <v>0.65</v>
      </c>
      <c r="Q44" s="197">
        <v>0.14000000000000001</v>
      </c>
      <c r="R44" s="197">
        <v>0.59</v>
      </c>
      <c r="S44" s="197">
        <v>0.37</v>
      </c>
      <c r="T44" s="197">
        <v>0</v>
      </c>
      <c r="U44" s="197">
        <v>1.98</v>
      </c>
      <c r="V44" s="197">
        <v>1.8</v>
      </c>
      <c r="W44" s="197">
        <v>-44.76</v>
      </c>
      <c r="X44" s="197">
        <v>1.37</v>
      </c>
      <c r="Y44" s="197">
        <v>0</v>
      </c>
      <c r="Z44" s="197">
        <v>3.23</v>
      </c>
      <c r="AA44" s="197">
        <v>0.84</v>
      </c>
      <c r="AB44" s="197">
        <v>0</v>
      </c>
      <c r="AC44" s="197">
        <v>2.21</v>
      </c>
      <c r="AD44" s="197">
        <v>12.46</v>
      </c>
      <c r="AE44" s="197">
        <v>0</v>
      </c>
      <c r="AF44" s="197">
        <v>0</v>
      </c>
      <c r="AG44" s="197">
        <v>74.97</v>
      </c>
      <c r="AH44" s="197">
        <v>0</v>
      </c>
      <c r="AI44" s="197">
        <v>18.39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2.65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16.79</v>
      </c>
      <c r="G45" s="197">
        <v>9.7799999999999994</v>
      </c>
      <c r="H45" s="197">
        <v>0</v>
      </c>
      <c r="I45" s="197">
        <v>19.5</v>
      </c>
      <c r="J45" s="197">
        <v>14.44</v>
      </c>
      <c r="K45" s="197">
        <v>8.1</v>
      </c>
      <c r="L45" s="197">
        <v>0.31</v>
      </c>
      <c r="M45" s="197">
        <v>2.0299999999999998</v>
      </c>
      <c r="N45" s="197">
        <v>0</v>
      </c>
      <c r="O45" s="197">
        <v>2.33</v>
      </c>
      <c r="P45" s="197">
        <v>0.65</v>
      </c>
      <c r="Q45" s="197">
        <v>0.14000000000000001</v>
      </c>
      <c r="R45" s="197">
        <v>0.59</v>
      </c>
      <c r="S45" s="197">
        <v>0.37</v>
      </c>
      <c r="T45" s="197">
        <v>0</v>
      </c>
      <c r="U45" s="197">
        <v>1.98</v>
      </c>
      <c r="V45" s="197">
        <v>1.8</v>
      </c>
      <c r="W45" s="197">
        <v>-44.76</v>
      </c>
      <c r="X45" s="197">
        <v>1.37</v>
      </c>
      <c r="Y45" s="197">
        <v>0</v>
      </c>
      <c r="Z45" s="197">
        <v>3.23</v>
      </c>
      <c r="AA45" s="197">
        <v>0.84</v>
      </c>
      <c r="AB45" s="197">
        <v>0</v>
      </c>
      <c r="AC45" s="197">
        <v>2.65</v>
      </c>
      <c r="AD45" s="197">
        <v>12.46</v>
      </c>
      <c r="AE45" s="197">
        <v>0</v>
      </c>
      <c r="AF45" s="197">
        <v>0</v>
      </c>
      <c r="AG45" s="197">
        <v>74.97</v>
      </c>
      <c r="AH45" s="197">
        <v>0</v>
      </c>
      <c r="AI45" s="197">
        <v>18.39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2.65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16.79</v>
      </c>
      <c r="G46" s="197">
        <v>9.7799999999999994</v>
      </c>
      <c r="H46" s="197">
        <v>0</v>
      </c>
      <c r="I46" s="197">
        <v>19.5</v>
      </c>
      <c r="J46" s="197">
        <v>14.44</v>
      </c>
      <c r="K46" s="197">
        <v>8.1</v>
      </c>
      <c r="L46" s="197">
        <v>0.31</v>
      </c>
      <c r="M46" s="197">
        <v>2.0299999999999998</v>
      </c>
      <c r="N46" s="197">
        <v>0</v>
      </c>
      <c r="O46" s="197">
        <v>2.33</v>
      </c>
      <c r="P46" s="197">
        <v>0.65</v>
      </c>
      <c r="Q46" s="197">
        <v>0.14000000000000001</v>
      </c>
      <c r="R46" s="197">
        <v>0.59</v>
      </c>
      <c r="S46" s="197">
        <v>0.37</v>
      </c>
      <c r="T46" s="197">
        <v>0</v>
      </c>
      <c r="U46" s="197">
        <v>1.98</v>
      </c>
      <c r="V46" s="197">
        <v>1.8</v>
      </c>
      <c r="W46" s="197">
        <v>-47.11</v>
      </c>
      <c r="X46" s="197">
        <v>1.37</v>
      </c>
      <c r="Y46" s="197">
        <v>0</v>
      </c>
      <c r="Z46" s="197">
        <v>3.23</v>
      </c>
      <c r="AA46" s="197">
        <v>0.84</v>
      </c>
      <c r="AB46" s="197">
        <v>0</v>
      </c>
      <c r="AC46" s="197">
        <v>2.65</v>
      </c>
      <c r="AD46" s="197">
        <v>12.46</v>
      </c>
      <c r="AE46" s="197">
        <v>0</v>
      </c>
      <c r="AF46" s="197">
        <v>0</v>
      </c>
      <c r="AG46" s="197">
        <v>74.97</v>
      </c>
      <c r="AH46" s="197">
        <v>0</v>
      </c>
      <c r="AI46" s="197">
        <v>18.39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2.65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16.79</v>
      </c>
      <c r="G47" s="197">
        <v>9.7799999999999994</v>
      </c>
      <c r="H47" s="197">
        <v>0</v>
      </c>
      <c r="I47" s="197">
        <v>19.5</v>
      </c>
      <c r="J47" s="197">
        <v>14.44</v>
      </c>
      <c r="K47" s="197">
        <v>8.1</v>
      </c>
      <c r="L47" s="197">
        <v>0.31</v>
      </c>
      <c r="M47" s="197">
        <v>2.0299999999999998</v>
      </c>
      <c r="N47" s="197">
        <v>0</v>
      </c>
      <c r="O47" s="197">
        <v>2.33</v>
      </c>
      <c r="P47" s="197">
        <v>0.65</v>
      </c>
      <c r="Q47" s="197">
        <v>0.14000000000000001</v>
      </c>
      <c r="R47" s="197">
        <v>0.59</v>
      </c>
      <c r="S47" s="197">
        <v>0.37</v>
      </c>
      <c r="T47" s="197">
        <v>0</v>
      </c>
      <c r="U47" s="197">
        <v>1.98</v>
      </c>
      <c r="V47" s="197">
        <v>1.8</v>
      </c>
      <c r="W47" s="197">
        <v>-49.37</v>
      </c>
      <c r="X47" s="197">
        <v>1.37</v>
      </c>
      <c r="Y47" s="197">
        <v>0</v>
      </c>
      <c r="Z47" s="197">
        <v>3.23</v>
      </c>
      <c r="AA47" s="197">
        <v>0.84</v>
      </c>
      <c r="AB47" s="197">
        <v>0</v>
      </c>
      <c r="AC47" s="197">
        <v>2.65</v>
      </c>
      <c r="AD47" s="197">
        <v>12.46</v>
      </c>
      <c r="AE47" s="197">
        <v>0</v>
      </c>
      <c r="AF47" s="197">
        <v>0</v>
      </c>
      <c r="AG47" s="197">
        <v>74.97</v>
      </c>
      <c r="AH47" s="197">
        <v>0</v>
      </c>
      <c r="AI47" s="197">
        <v>18.39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2.65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16.79</v>
      </c>
      <c r="G48" s="197">
        <v>9.7799999999999994</v>
      </c>
      <c r="H48" s="197">
        <v>0</v>
      </c>
      <c r="I48" s="197">
        <v>19.5</v>
      </c>
      <c r="J48" s="197">
        <v>14.44</v>
      </c>
      <c r="K48" s="197">
        <v>8.1</v>
      </c>
      <c r="L48" s="197">
        <v>0.31</v>
      </c>
      <c r="M48" s="197">
        <v>2.0299999999999998</v>
      </c>
      <c r="N48" s="197">
        <v>0</v>
      </c>
      <c r="O48" s="197">
        <v>2.33</v>
      </c>
      <c r="P48" s="197">
        <v>0.65</v>
      </c>
      <c r="Q48" s="197">
        <v>0.14000000000000001</v>
      </c>
      <c r="R48" s="197">
        <v>0.59</v>
      </c>
      <c r="S48" s="197">
        <v>0.37</v>
      </c>
      <c r="T48" s="197">
        <v>0</v>
      </c>
      <c r="U48" s="197">
        <v>1.98</v>
      </c>
      <c r="V48" s="197">
        <v>1.8</v>
      </c>
      <c r="W48" s="197">
        <v>-49.37</v>
      </c>
      <c r="X48" s="197">
        <v>1.37</v>
      </c>
      <c r="Y48" s="197">
        <v>0</v>
      </c>
      <c r="Z48" s="197">
        <v>3.23</v>
      </c>
      <c r="AA48" s="197">
        <v>0.84</v>
      </c>
      <c r="AB48" s="197">
        <v>0</v>
      </c>
      <c r="AC48" s="197">
        <v>2.65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2.65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16.79</v>
      </c>
      <c r="G49" s="197">
        <v>9.7799999999999994</v>
      </c>
      <c r="H49" s="197">
        <v>0</v>
      </c>
      <c r="I49" s="197">
        <v>19.5</v>
      </c>
      <c r="J49" s="197">
        <v>14.44</v>
      </c>
      <c r="K49" s="197">
        <v>8.1</v>
      </c>
      <c r="L49" s="197">
        <v>0.31</v>
      </c>
      <c r="M49" s="197">
        <v>2.0299999999999998</v>
      </c>
      <c r="N49" s="197">
        <v>0</v>
      </c>
      <c r="O49" s="197">
        <v>2.33</v>
      </c>
      <c r="P49" s="197">
        <v>0.65</v>
      </c>
      <c r="Q49" s="197">
        <v>0.14000000000000001</v>
      </c>
      <c r="R49" s="197">
        <v>0.59</v>
      </c>
      <c r="S49" s="197">
        <v>0.37</v>
      </c>
      <c r="T49" s="197">
        <v>0</v>
      </c>
      <c r="U49" s="197">
        <v>1.98</v>
      </c>
      <c r="V49" s="197">
        <v>1.8</v>
      </c>
      <c r="W49" s="197">
        <v>-49.37</v>
      </c>
      <c r="X49" s="197">
        <v>1.37</v>
      </c>
      <c r="Y49" s="197">
        <v>0</v>
      </c>
      <c r="Z49" s="197">
        <v>3.23</v>
      </c>
      <c r="AA49" s="197">
        <v>0.84</v>
      </c>
      <c r="AB49" s="197">
        <v>0</v>
      </c>
      <c r="AC49" s="197">
        <v>3.18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2.65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16.79</v>
      </c>
      <c r="G50" s="197">
        <v>9.7799999999999994</v>
      </c>
      <c r="H50" s="197">
        <v>0</v>
      </c>
      <c r="I50" s="197">
        <v>19.5</v>
      </c>
      <c r="J50" s="197">
        <v>14.44</v>
      </c>
      <c r="K50" s="197">
        <v>8.1</v>
      </c>
      <c r="L50" s="197">
        <v>0.31</v>
      </c>
      <c r="M50" s="197">
        <v>2.0299999999999998</v>
      </c>
      <c r="N50" s="197">
        <v>0</v>
      </c>
      <c r="O50" s="197">
        <v>2.33</v>
      </c>
      <c r="P50" s="197">
        <v>0.65</v>
      </c>
      <c r="Q50" s="197">
        <v>0.14000000000000001</v>
      </c>
      <c r="R50" s="197">
        <v>0.59</v>
      </c>
      <c r="S50" s="197">
        <v>0.37</v>
      </c>
      <c r="T50" s="197">
        <v>0</v>
      </c>
      <c r="U50" s="197">
        <v>1.98</v>
      </c>
      <c r="V50" s="197">
        <v>1.8</v>
      </c>
      <c r="W50" s="197">
        <v>-49.37</v>
      </c>
      <c r="X50" s="197">
        <v>1.37</v>
      </c>
      <c r="Y50" s="197">
        <v>0</v>
      </c>
      <c r="Z50" s="197">
        <v>3.23</v>
      </c>
      <c r="AA50" s="197">
        <v>0.84</v>
      </c>
      <c r="AB50" s="197">
        <v>0</v>
      </c>
      <c r="AC50" s="197">
        <v>8.1199999999999992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2.65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16.79</v>
      </c>
      <c r="G51" s="197">
        <v>9.7799999999999994</v>
      </c>
      <c r="H51" s="197">
        <v>0</v>
      </c>
      <c r="I51" s="197">
        <v>19.5</v>
      </c>
      <c r="J51" s="197">
        <v>14.44</v>
      </c>
      <c r="K51" s="197">
        <v>8.1</v>
      </c>
      <c r="L51" s="197">
        <v>0.31</v>
      </c>
      <c r="M51" s="197">
        <v>2.0299999999999998</v>
      </c>
      <c r="N51" s="197">
        <v>0</v>
      </c>
      <c r="O51" s="197">
        <v>2.33</v>
      </c>
      <c r="P51" s="197">
        <v>0.65</v>
      </c>
      <c r="Q51" s="197">
        <v>0.14000000000000001</v>
      </c>
      <c r="R51" s="197">
        <v>0.59</v>
      </c>
      <c r="S51" s="197">
        <v>0.37</v>
      </c>
      <c r="T51" s="197">
        <v>0</v>
      </c>
      <c r="U51" s="197">
        <v>1.98</v>
      </c>
      <c r="V51" s="197">
        <v>1.8</v>
      </c>
      <c r="W51" s="197">
        <v>-49.37</v>
      </c>
      <c r="X51" s="197">
        <v>1.37</v>
      </c>
      <c r="Y51" s="197">
        <v>0</v>
      </c>
      <c r="Z51" s="197">
        <v>3.23</v>
      </c>
      <c r="AA51" s="197">
        <v>0.84</v>
      </c>
      <c r="AB51" s="197">
        <v>0</v>
      </c>
      <c r="AC51" s="197">
        <v>8.1199999999999992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2.65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16.79</v>
      </c>
      <c r="G52" s="197">
        <v>9.7799999999999994</v>
      </c>
      <c r="H52" s="197">
        <v>0</v>
      </c>
      <c r="I52" s="197">
        <v>19.5</v>
      </c>
      <c r="J52" s="197">
        <v>14.44</v>
      </c>
      <c r="K52" s="197">
        <v>8.1</v>
      </c>
      <c r="L52" s="197">
        <v>0.31</v>
      </c>
      <c r="M52" s="197">
        <v>2.0299999999999998</v>
      </c>
      <c r="N52" s="197">
        <v>0</v>
      </c>
      <c r="O52" s="197">
        <v>2.33</v>
      </c>
      <c r="P52" s="197">
        <v>0.65</v>
      </c>
      <c r="Q52" s="197">
        <v>0.14000000000000001</v>
      </c>
      <c r="R52" s="197">
        <v>0.59</v>
      </c>
      <c r="S52" s="197">
        <v>0.37</v>
      </c>
      <c r="T52" s="197">
        <v>0</v>
      </c>
      <c r="U52" s="197">
        <v>1.98</v>
      </c>
      <c r="V52" s="197">
        <v>1.8</v>
      </c>
      <c r="W52" s="197">
        <v>0.63</v>
      </c>
      <c r="X52" s="197">
        <v>1.37</v>
      </c>
      <c r="Y52" s="197">
        <v>0</v>
      </c>
      <c r="Z52" s="197">
        <v>3.23</v>
      </c>
      <c r="AA52" s="197">
        <v>0.84</v>
      </c>
      <c r="AB52" s="197">
        <v>0</v>
      </c>
      <c r="AC52" s="197">
        <v>8.1199999999999992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2.65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16.79</v>
      </c>
      <c r="G53" s="197">
        <v>9.7799999999999994</v>
      </c>
      <c r="H53" s="197">
        <v>0</v>
      </c>
      <c r="I53" s="197">
        <v>19.5</v>
      </c>
      <c r="J53" s="197">
        <v>14.44</v>
      </c>
      <c r="K53" s="197">
        <v>8.1</v>
      </c>
      <c r="L53" s="197">
        <v>0.31</v>
      </c>
      <c r="M53" s="197">
        <v>2.0299999999999998</v>
      </c>
      <c r="N53" s="197">
        <v>0</v>
      </c>
      <c r="O53" s="197">
        <v>2.33</v>
      </c>
      <c r="P53" s="197">
        <v>0.65</v>
      </c>
      <c r="Q53" s="197">
        <v>0.14000000000000001</v>
      </c>
      <c r="R53" s="197">
        <v>0.59</v>
      </c>
      <c r="S53" s="197">
        <v>0.37</v>
      </c>
      <c r="T53" s="197">
        <v>0</v>
      </c>
      <c r="U53" s="197">
        <v>1.98</v>
      </c>
      <c r="V53" s="197">
        <v>1.8</v>
      </c>
      <c r="W53" s="197">
        <v>0.63</v>
      </c>
      <c r="X53" s="197">
        <v>1.37</v>
      </c>
      <c r="Y53" s="197">
        <v>0</v>
      </c>
      <c r="Z53" s="197">
        <v>3.23</v>
      </c>
      <c r="AA53" s="197">
        <v>0.84</v>
      </c>
      <c r="AB53" s="197">
        <v>0</v>
      </c>
      <c r="AC53" s="197">
        <v>8.1199999999999992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2.65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16.79</v>
      </c>
      <c r="G54" s="197">
        <v>9.7799999999999994</v>
      </c>
      <c r="H54" s="197">
        <v>0</v>
      </c>
      <c r="I54" s="197">
        <v>19.5</v>
      </c>
      <c r="J54" s="197">
        <v>14.44</v>
      </c>
      <c r="K54" s="197">
        <v>8.1</v>
      </c>
      <c r="L54" s="197">
        <v>0.31</v>
      </c>
      <c r="M54" s="197">
        <v>2.0299999999999998</v>
      </c>
      <c r="N54" s="197">
        <v>0</v>
      </c>
      <c r="O54" s="197">
        <v>2.33</v>
      </c>
      <c r="P54" s="197">
        <v>0.65</v>
      </c>
      <c r="Q54" s="197">
        <v>0.14000000000000001</v>
      </c>
      <c r="R54" s="197">
        <v>0.59</v>
      </c>
      <c r="S54" s="197">
        <v>0.37</v>
      </c>
      <c r="T54" s="197">
        <v>0</v>
      </c>
      <c r="U54" s="197">
        <v>1.98</v>
      </c>
      <c r="V54" s="197">
        <v>1.8</v>
      </c>
      <c r="W54" s="197">
        <v>0.63</v>
      </c>
      <c r="X54" s="197">
        <v>1.37</v>
      </c>
      <c r="Y54" s="197">
        <v>0</v>
      </c>
      <c r="Z54" s="197">
        <v>3.23</v>
      </c>
      <c r="AA54" s="197">
        <v>0.84</v>
      </c>
      <c r="AB54" s="197">
        <v>0</v>
      </c>
      <c r="AC54" s="197">
        <v>8.1199999999999992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2.65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16.79</v>
      </c>
      <c r="G55" s="197">
        <v>9.7799999999999994</v>
      </c>
      <c r="H55" s="197">
        <v>0</v>
      </c>
      <c r="I55" s="197">
        <v>19.5</v>
      </c>
      <c r="J55" s="197">
        <v>14.44</v>
      </c>
      <c r="K55" s="197">
        <v>8.1</v>
      </c>
      <c r="L55" s="197">
        <v>0.31</v>
      </c>
      <c r="M55" s="197">
        <v>2.0299999999999998</v>
      </c>
      <c r="N55" s="197">
        <v>0</v>
      </c>
      <c r="O55" s="197">
        <v>2.33</v>
      </c>
      <c r="P55" s="197">
        <v>0.65</v>
      </c>
      <c r="Q55" s="197">
        <v>0.14000000000000001</v>
      </c>
      <c r="R55" s="197">
        <v>0.59</v>
      </c>
      <c r="S55" s="197">
        <v>0.37</v>
      </c>
      <c r="T55" s="197">
        <v>0</v>
      </c>
      <c r="U55" s="197">
        <v>1.98</v>
      </c>
      <c r="V55" s="197">
        <v>1.8</v>
      </c>
      <c r="W55" s="197">
        <v>0.63</v>
      </c>
      <c r="X55" s="197">
        <v>1.37</v>
      </c>
      <c r="Y55" s="197">
        <v>0</v>
      </c>
      <c r="Z55" s="197">
        <v>3.23</v>
      </c>
      <c r="AA55" s="197">
        <v>0.72</v>
      </c>
      <c r="AB55" s="197">
        <v>0</v>
      </c>
      <c r="AC55" s="197">
        <v>3.99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2.65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16.79</v>
      </c>
      <c r="G56" s="197">
        <v>9.7799999999999994</v>
      </c>
      <c r="H56" s="197">
        <v>0</v>
      </c>
      <c r="I56" s="197">
        <v>19.5</v>
      </c>
      <c r="J56" s="197">
        <v>14.44</v>
      </c>
      <c r="K56" s="197">
        <v>8.1</v>
      </c>
      <c r="L56" s="197">
        <v>0.31</v>
      </c>
      <c r="M56" s="197">
        <v>2.0299999999999998</v>
      </c>
      <c r="N56" s="197">
        <v>0</v>
      </c>
      <c r="O56" s="197">
        <v>2.33</v>
      </c>
      <c r="P56" s="197">
        <v>0.65</v>
      </c>
      <c r="Q56" s="197">
        <v>0.14000000000000001</v>
      </c>
      <c r="R56" s="197">
        <v>0.59</v>
      </c>
      <c r="S56" s="197">
        <v>0.37</v>
      </c>
      <c r="T56" s="197">
        <v>0</v>
      </c>
      <c r="U56" s="197">
        <v>1.98</v>
      </c>
      <c r="V56" s="197">
        <v>1.8</v>
      </c>
      <c r="W56" s="197">
        <v>0.63</v>
      </c>
      <c r="X56" s="197">
        <v>1.37</v>
      </c>
      <c r="Y56" s="197">
        <v>0</v>
      </c>
      <c r="Z56" s="197">
        <v>3.23</v>
      </c>
      <c r="AA56" s="197">
        <v>0.72</v>
      </c>
      <c r="AB56" s="197">
        <v>0</v>
      </c>
      <c r="AC56" s="197">
        <v>3.99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2.65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16.79</v>
      </c>
      <c r="G57" s="197">
        <v>9.7799999999999994</v>
      </c>
      <c r="H57" s="197">
        <v>0</v>
      </c>
      <c r="I57" s="197">
        <v>19.5</v>
      </c>
      <c r="J57" s="197">
        <v>14.44</v>
      </c>
      <c r="K57" s="197">
        <v>8.1</v>
      </c>
      <c r="L57" s="197">
        <v>0.31</v>
      </c>
      <c r="M57" s="197">
        <v>2.0299999999999998</v>
      </c>
      <c r="N57" s="197">
        <v>0</v>
      </c>
      <c r="O57" s="197">
        <v>2.33</v>
      </c>
      <c r="P57" s="197">
        <v>0.65</v>
      </c>
      <c r="Q57" s="197">
        <v>0.14000000000000001</v>
      </c>
      <c r="R57" s="197">
        <v>0.59</v>
      </c>
      <c r="S57" s="197">
        <v>0.37</v>
      </c>
      <c r="T57" s="197">
        <v>0</v>
      </c>
      <c r="U57" s="197">
        <v>1.98</v>
      </c>
      <c r="V57" s="197">
        <v>1.8</v>
      </c>
      <c r="W57" s="197">
        <v>1.35</v>
      </c>
      <c r="X57" s="197">
        <v>1.37</v>
      </c>
      <c r="Y57" s="197">
        <v>0</v>
      </c>
      <c r="Z57" s="197">
        <v>3.5</v>
      </c>
      <c r="AA57" s="197">
        <v>0.84</v>
      </c>
      <c r="AB57" s="197">
        <v>0</v>
      </c>
      <c r="AC57" s="197">
        <v>3.99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2.65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16.79</v>
      </c>
      <c r="G58" s="197">
        <v>9.7799999999999994</v>
      </c>
      <c r="H58" s="197">
        <v>0</v>
      </c>
      <c r="I58" s="197">
        <v>19.5</v>
      </c>
      <c r="J58" s="197">
        <v>14.44</v>
      </c>
      <c r="K58" s="197">
        <v>8.1</v>
      </c>
      <c r="L58" s="197">
        <v>0.31</v>
      </c>
      <c r="M58" s="197">
        <v>2.0299999999999998</v>
      </c>
      <c r="N58" s="197">
        <v>0</v>
      </c>
      <c r="O58" s="197">
        <v>2.33</v>
      </c>
      <c r="P58" s="197">
        <v>0.65</v>
      </c>
      <c r="Q58" s="197">
        <v>0.14000000000000001</v>
      </c>
      <c r="R58" s="197">
        <v>0.59</v>
      </c>
      <c r="S58" s="197">
        <v>0.37</v>
      </c>
      <c r="T58" s="197">
        <v>0</v>
      </c>
      <c r="U58" s="197">
        <v>1.98</v>
      </c>
      <c r="V58" s="197">
        <v>1.8</v>
      </c>
      <c r="W58" s="197">
        <v>0.63</v>
      </c>
      <c r="X58" s="197">
        <v>1.37</v>
      </c>
      <c r="Y58" s="197">
        <v>0</v>
      </c>
      <c r="Z58" s="197">
        <v>3.5</v>
      </c>
      <c r="AA58" s="197">
        <v>0.84</v>
      </c>
      <c r="AB58" s="197">
        <v>0</v>
      </c>
      <c r="AC58" s="197">
        <v>3.99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2.65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16.79</v>
      </c>
      <c r="G59" s="197">
        <v>9.7799999999999994</v>
      </c>
      <c r="H59" s="197">
        <v>0</v>
      </c>
      <c r="I59" s="197">
        <v>19.5</v>
      </c>
      <c r="J59" s="197">
        <v>14.44</v>
      </c>
      <c r="K59" s="197">
        <v>8.1</v>
      </c>
      <c r="L59" s="197">
        <v>0.31</v>
      </c>
      <c r="M59" s="197">
        <v>2.0299999999999998</v>
      </c>
      <c r="N59" s="197">
        <v>0</v>
      </c>
      <c r="O59" s="197">
        <v>2.33</v>
      </c>
      <c r="P59" s="197">
        <v>0.65</v>
      </c>
      <c r="Q59" s="197">
        <v>0.14000000000000001</v>
      </c>
      <c r="R59" s="197">
        <v>0.59</v>
      </c>
      <c r="S59" s="197">
        <v>0.37</v>
      </c>
      <c r="T59" s="197">
        <v>0</v>
      </c>
      <c r="U59" s="197">
        <v>1.98</v>
      </c>
      <c r="V59" s="197">
        <v>1.8</v>
      </c>
      <c r="W59" s="197">
        <v>0.63</v>
      </c>
      <c r="X59" s="197">
        <v>1.37</v>
      </c>
      <c r="Y59" s="197">
        <v>0</v>
      </c>
      <c r="Z59" s="197">
        <v>3.5</v>
      </c>
      <c r="AA59" s="197">
        <v>0.84</v>
      </c>
      <c r="AB59" s="197">
        <v>0</v>
      </c>
      <c r="AC59" s="197">
        <v>3.99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2.65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16.79</v>
      </c>
      <c r="G60" s="197">
        <v>9.7799999999999994</v>
      </c>
      <c r="H60" s="197">
        <v>0</v>
      </c>
      <c r="I60" s="197">
        <v>19.5</v>
      </c>
      <c r="J60" s="197">
        <v>14.44</v>
      </c>
      <c r="K60" s="197">
        <v>8.1</v>
      </c>
      <c r="L60" s="197">
        <v>0.31</v>
      </c>
      <c r="M60" s="197">
        <v>2.0299999999999998</v>
      </c>
      <c r="N60" s="197">
        <v>0</v>
      </c>
      <c r="O60" s="197">
        <v>2.33</v>
      </c>
      <c r="P60" s="197">
        <v>0.65</v>
      </c>
      <c r="Q60" s="197">
        <v>0.14000000000000001</v>
      </c>
      <c r="R60" s="197">
        <v>0.59</v>
      </c>
      <c r="S60" s="197">
        <v>0.37</v>
      </c>
      <c r="T60" s="197">
        <v>0</v>
      </c>
      <c r="U60" s="197">
        <v>1.98</v>
      </c>
      <c r="V60" s="197">
        <v>1.8</v>
      </c>
      <c r="W60" s="197">
        <v>0.63</v>
      </c>
      <c r="X60" s="197">
        <v>1.37</v>
      </c>
      <c r="Y60" s="197">
        <v>0</v>
      </c>
      <c r="Z60" s="197">
        <v>3.5</v>
      </c>
      <c r="AA60" s="197">
        <v>0.84</v>
      </c>
      <c r="AB60" s="197">
        <v>0</v>
      </c>
      <c r="AC60" s="197">
        <v>3.99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2.65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16.79</v>
      </c>
      <c r="G61" s="197">
        <v>9.7799999999999994</v>
      </c>
      <c r="H61" s="197">
        <v>0</v>
      </c>
      <c r="I61" s="197">
        <v>19.5</v>
      </c>
      <c r="J61" s="197">
        <v>14.44</v>
      </c>
      <c r="K61" s="197">
        <v>8.1</v>
      </c>
      <c r="L61" s="197">
        <v>0.31</v>
      </c>
      <c r="M61" s="197">
        <v>2.0299999999999998</v>
      </c>
      <c r="N61" s="197">
        <v>0</v>
      </c>
      <c r="O61" s="197">
        <v>2.33</v>
      </c>
      <c r="P61" s="197">
        <v>0.65</v>
      </c>
      <c r="Q61" s="197">
        <v>0.14000000000000001</v>
      </c>
      <c r="R61" s="197">
        <v>0.59</v>
      </c>
      <c r="S61" s="197">
        <v>0.37</v>
      </c>
      <c r="T61" s="197">
        <v>0</v>
      </c>
      <c r="U61" s="197">
        <v>1.98</v>
      </c>
      <c r="V61" s="197">
        <v>1.8</v>
      </c>
      <c r="W61" s="197">
        <v>-44.76</v>
      </c>
      <c r="X61" s="197">
        <v>1.37</v>
      </c>
      <c r="Y61" s="197">
        <v>0</v>
      </c>
      <c r="Z61" s="197">
        <v>3.5</v>
      </c>
      <c r="AA61" s="197">
        <v>0.84</v>
      </c>
      <c r="AB61" s="197">
        <v>0</v>
      </c>
      <c r="AC61" s="197">
        <v>3.99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2.65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16.79</v>
      </c>
      <c r="G62" s="197">
        <v>9.7799999999999994</v>
      </c>
      <c r="H62" s="197">
        <v>0</v>
      </c>
      <c r="I62" s="197">
        <v>19.5</v>
      </c>
      <c r="J62" s="197">
        <v>14.44</v>
      </c>
      <c r="K62" s="197">
        <v>8.1</v>
      </c>
      <c r="L62" s="197">
        <v>0.31</v>
      </c>
      <c r="M62" s="197">
        <v>2.0299999999999998</v>
      </c>
      <c r="N62" s="197">
        <v>0</v>
      </c>
      <c r="O62" s="197">
        <v>2.33</v>
      </c>
      <c r="P62" s="197">
        <v>0.65</v>
      </c>
      <c r="Q62" s="197">
        <v>0.14000000000000001</v>
      </c>
      <c r="R62" s="197">
        <v>0.59</v>
      </c>
      <c r="S62" s="197">
        <v>0.37</v>
      </c>
      <c r="T62" s="197">
        <v>0</v>
      </c>
      <c r="U62" s="197">
        <v>1.98</v>
      </c>
      <c r="V62" s="197">
        <v>1.8</v>
      </c>
      <c r="W62" s="197">
        <v>-44.76</v>
      </c>
      <c r="X62" s="197">
        <v>1.37</v>
      </c>
      <c r="Y62" s="197">
        <v>0</v>
      </c>
      <c r="Z62" s="197">
        <v>3.5</v>
      </c>
      <c r="AA62" s="197">
        <v>0.84</v>
      </c>
      <c r="AB62" s="197">
        <v>0</v>
      </c>
      <c r="AC62" s="197">
        <v>3.99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2.65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16.79</v>
      </c>
      <c r="G63" s="197">
        <v>9.7799999999999994</v>
      </c>
      <c r="H63" s="197">
        <v>0</v>
      </c>
      <c r="I63" s="197">
        <v>19.5</v>
      </c>
      <c r="J63" s="197">
        <v>14.44</v>
      </c>
      <c r="K63" s="197">
        <v>8.1</v>
      </c>
      <c r="L63" s="197">
        <v>0.31</v>
      </c>
      <c r="M63" s="197">
        <v>2.0299999999999998</v>
      </c>
      <c r="N63" s="197">
        <v>0</v>
      </c>
      <c r="O63" s="197">
        <v>2.33</v>
      </c>
      <c r="P63" s="197">
        <v>0.65</v>
      </c>
      <c r="Q63" s="197">
        <v>0.14000000000000001</v>
      </c>
      <c r="R63" s="197">
        <v>0.59</v>
      </c>
      <c r="S63" s="197">
        <v>0.37</v>
      </c>
      <c r="T63" s="197">
        <v>0</v>
      </c>
      <c r="U63" s="197">
        <v>1.98</v>
      </c>
      <c r="V63" s="197">
        <v>1.8</v>
      </c>
      <c r="W63" s="197">
        <v>0.63</v>
      </c>
      <c r="X63" s="197">
        <v>1.37</v>
      </c>
      <c r="Y63" s="197">
        <v>0</v>
      </c>
      <c r="Z63" s="197">
        <v>3.5</v>
      </c>
      <c r="AA63" s="197">
        <v>0.84</v>
      </c>
      <c r="AB63" s="197">
        <v>0</v>
      </c>
      <c r="AC63" s="197">
        <v>3.99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2.65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16.79</v>
      </c>
      <c r="G64" s="197">
        <v>9.7799999999999994</v>
      </c>
      <c r="H64" s="197">
        <v>0</v>
      </c>
      <c r="I64" s="197">
        <v>19.5</v>
      </c>
      <c r="J64" s="197">
        <v>14.44</v>
      </c>
      <c r="K64" s="197">
        <v>8.1</v>
      </c>
      <c r="L64" s="197">
        <v>0.31</v>
      </c>
      <c r="M64" s="197">
        <v>2.0299999999999998</v>
      </c>
      <c r="N64" s="197">
        <v>0</v>
      </c>
      <c r="O64" s="197">
        <v>2.33</v>
      </c>
      <c r="P64" s="197">
        <v>0.65</v>
      </c>
      <c r="Q64" s="197">
        <v>0.14000000000000001</v>
      </c>
      <c r="R64" s="197">
        <v>0.59</v>
      </c>
      <c r="S64" s="197">
        <v>0.37</v>
      </c>
      <c r="T64" s="197">
        <v>0</v>
      </c>
      <c r="U64" s="197">
        <v>1.98</v>
      </c>
      <c r="V64" s="197">
        <v>1.8</v>
      </c>
      <c r="W64" s="197">
        <v>0.63</v>
      </c>
      <c r="X64" s="197">
        <v>1.37</v>
      </c>
      <c r="Y64" s="197">
        <v>0</v>
      </c>
      <c r="Z64" s="197">
        <v>3.5</v>
      </c>
      <c r="AA64" s="197">
        <v>0.84</v>
      </c>
      <c r="AB64" s="197">
        <v>0</v>
      </c>
      <c r="AC64" s="197">
        <v>3.99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2.65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16.79</v>
      </c>
      <c r="G65" s="197">
        <v>9.7799999999999994</v>
      </c>
      <c r="H65" s="197">
        <v>0</v>
      </c>
      <c r="I65" s="197">
        <v>19.5</v>
      </c>
      <c r="J65" s="197">
        <v>14.44</v>
      </c>
      <c r="K65" s="197">
        <v>8.1</v>
      </c>
      <c r="L65" s="197">
        <v>0.69</v>
      </c>
      <c r="M65" s="197">
        <v>2.0299999999999998</v>
      </c>
      <c r="N65" s="197">
        <v>0</v>
      </c>
      <c r="O65" s="197">
        <v>2.33</v>
      </c>
      <c r="P65" s="197">
        <v>0.65</v>
      </c>
      <c r="Q65" s="197">
        <v>0.15</v>
      </c>
      <c r="R65" s="197">
        <v>0.59</v>
      </c>
      <c r="S65" s="197">
        <v>0.37</v>
      </c>
      <c r="T65" s="197">
        <v>0</v>
      </c>
      <c r="U65" s="197">
        <v>1.98</v>
      </c>
      <c r="V65" s="197">
        <v>1.8</v>
      </c>
      <c r="W65" s="197">
        <v>0.63</v>
      </c>
      <c r="X65" s="197">
        <v>1.37</v>
      </c>
      <c r="Y65" s="197">
        <v>0</v>
      </c>
      <c r="Z65" s="197">
        <v>3.5</v>
      </c>
      <c r="AA65" s="197">
        <v>0.84</v>
      </c>
      <c r="AB65" s="197">
        <v>0</v>
      </c>
      <c r="AC65" s="197">
        <v>3.99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2.38</v>
      </c>
      <c r="AT65" s="197">
        <v>2.65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16.79</v>
      </c>
      <c r="G66" s="197">
        <v>9.7799999999999994</v>
      </c>
      <c r="H66" s="197">
        <v>0</v>
      </c>
      <c r="I66" s="197">
        <v>19.5</v>
      </c>
      <c r="J66" s="197">
        <v>14.44</v>
      </c>
      <c r="K66" s="197">
        <v>8.1</v>
      </c>
      <c r="L66" s="197">
        <v>0.31</v>
      </c>
      <c r="M66" s="197">
        <v>2.0299999999999998</v>
      </c>
      <c r="N66" s="197">
        <v>0</v>
      </c>
      <c r="O66" s="197">
        <v>2.33</v>
      </c>
      <c r="P66" s="197">
        <v>0.65</v>
      </c>
      <c r="Q66" s="197">
        <v>0.15</v>
      </c>
      <c r="R66" s="197">
        <v>0.59</v>
      </c>
      <c r="S66" s="197">
        <v>0.37</v>
      </c>
      <c r="T66" s="197">
        <v>0</v>
      </c>
      <c r="U66" s="197">
        <v>1.98</v>
      </c>
      <c r="V66" s="197">
        <v>1.8</v>
      </c>
      <c r="W66" s="197">
        <v>0.63</v>
      </c>
      <c r="X66" s="197">
        <v>1.37</v>
      </c>
      <c r="Y66" s="197">
        <v>0</v>
      </c>
      <c r="Z66" s="197">
        <v>3.5</v>
      </c>
      <c r="AA66" s="197">
        <v>0.84</v>
      </c>
      <c r="AB66" s="197">
        <v>0</v>
      </c>
      <c r="AC66" s="197">
        <v>3.99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2.38</v>
      </c>
      <c r="AT66" s="197">
        <v>2.65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16.79</v>
      </c>
      <c r="G67" s="197">
        <v>9.7799999999999994</v>
      </c>
      <c r="H67" s="197">
        <v>0</v>
      </c>
      <c r="I67" s="197">
        <v>19.5</v>
      </c>
      <c r="J67" s="197">
        <v>14.44</v>
      </c>
      <c r="K67" s="197">
        <v>8.1</v>
      </c>
      <c r="L67" s="197">
        <v>0.31</v>
      </c>
      <c r="M67" s="197">
        <v>2.0299999999999998</v>
      </c>
      <c r="N67" s="197">
        <v>0</v>
      </c>
      <c r="O67" s="197">
        <v>2.33</v>
      </c>
      <c r="P67" s="197">
        <v>0.65</v>
      </c>
      <c r="Q67" s="197">
        <v>0.14000000000000001</v>
      </c>
      <c r="R67" s="197">
        <v>0.59</v>
      </c>
      <c r="S67" s="197">
        <v>0.37</v>
      </c>
      <c r="T67" s="197">
        <v>0</v>
      </c>
      <c r="U67" s="197">
        <v>1.98</v>
      </c>
      <c r="V67" s="197">
        <v>1.8</v>
      </c>
      <c r="W67" s="197">
        <v>0.63</v>
      </c>
      <c r="X67" s="197">
        <v>1.37</v>
      </c>
      <c r="Y67" s="197">
        <v>0</v>
      </c>
      <c r="Z67" s="197">
        <v>3.5</v>
      </c>
      <c r="AA67" s="197">
        <v>0.84</v>
      </c>
      <c r="AB67" s="197">
        <v>0</v>
      </c>
      <c r="AC67" s="197">
        <v>3.99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20.18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2.38</v>
      </c>
      <c r="AT67" s="197">
        <v>2.65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16.79</v>
      </c>
      <c r="G68" s="197">
        <v>9.7799999999999994</v>
      </c>
      <c r="H68" s="197">
        <v>0</v>
      </c>
      <c r="I68" s="197">
        <v>19.5</v>
      </c>
      <c r="J68" s="197">
        <v>14.44</v>
      </c>
      <c r="K68" s="197">
        <v>8.1</v>
      </c>
      <c r="L68" s="197">
        <v>0.31</v>
      </c>
      <c r="M68" s="197">
        <v>2.0299999999999998</v>
      </c>
      <c r="N68" s="197">
        <v>0</v>
      </c>
      <c r="O68" s="197">
        <v>2.33</v>
      </c>
      <c r="P68" s="197">
        <v>0.65</v>
      </c>
      <c r="Q68" s="197">
        <v>0.14000000000000001</v>
      </c>
      <c r="R68" s="197">
        <v>0.59</v>
      </c>
      <c r="S68" s="197">
        <v>0.37</v>
      </c>
      <c r="T68" s="197">
        <v>0</v>
      </c>
      <c r="U68" s="197">
        <v>1.98</v>
      </c>
      <c r="V68" s="197">
        <v>1.8</v>
      </c>
      <c r="W68" s="197">
        <v>0.63</v>
      </c>
      <c r="X68" s="197">
        <v>1.37</v>
      </c>
      <c r="Y68" s="197">
        <v>0</v>
      </c>
      <c r="Z68" s="197">
        <v>3.5</v>
      </c>
      <c r="AA68" s="197">
        <v>0.84</v>
      </c>
      <c r="AB68" s="197">
        <v>0</v>
      </c>
      <c r="AC68" s="197">
        <v>3.99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24.38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2.38</v>
      </c>
      <c r="AT68" s="197">
        <v>2.65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16.79</v>
      </c>
      <c r="G69" s="197">
        <v>9.7799999999999994</v>
      </c>
      <c r="H69" s="197">
        <v>0</v>
      </c>
      <c r="I69" s="197">
        <v>19.5</v>
      </c>
      <c r="J69" s="197">
        <v>14.44</v>
      </c>
      <c r="K69" s="197">
        <v>8.1</v>
      </c>
      <c r="L69" s="197">
        <v>0.31</v>
      </c>
      <c r="M69" s="197">
        <v>2.0299999999999998</v>
      </c>
      <c r="N69" s="197">
        <v>0</v>
      </c>
      <c r="O69" s="197">
        <v>2.33</v>
      </c>
      <c r="P69" s="197">
        <v>0.65</v>
      </c>
      <c r="Q69" s="197">
        <v>0.14000000000000001</v>
      </c>
      <c r="R69" s="197">
        <v>0.59</v>
      </c>
      <c r="S69" s="197">
        <v>0.37</v>
      </c>
      <c r="T69" s="197">
        <v>0</v>
      </c>
      <c r="U69" s="197">
        <v>1.98</v>
      </c>
      <c r="V69" s="197">
        <v>-37.31</v>
      </c>
      <c r="W69" s="197">
        <v>0.63</v>
      </c>
      <c r="X69" s="197">
        <v>1.37</v>
      </c>
      <c r="Y69" s="197">
        <v>0</v>
      </c>
      <c r="Z69" s="197">
        <v>3.5</v>
      </c>
      <c r="AA69" s="197">
        <v>0.84</v>
      </c>
      <c r="AB69" s="197">
        <v>0</v>
      </c>
      <c r="AC69" s="197">
        <v>3.99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-45.12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2.38</v>
      </c>
      <c r="AT69" s="197">
        <v>2.65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16.79</v>
      </c>
      <c r="G70" s="197">
        <v>9.7799999999999994</v>
      </c>
      <c r="H70" s="197">
        <v>0</v>
      </c>
      <c r="I70" s="197">
        <v>19.5</v>
      </c>
      <c r="J70" s="197">
        <v>14.44</v>
      </c>
      <c r="K70" s="197">
        <v>8.1</v>
      </c>
      <c r="L70" s="197">
        <v>0.31</v>
      </c>
      <c r="M70" s="197">
        <v>2.0299999999999998</v>
      </c>
      <c r="N70" s="197">
        <v>0</v>
      </c>
      <c r="O70" s="197">
        <v>2.33</v>
      </c>
      <c r="P70" s="197">
        <v>0.65</v>
      </c>
      <c r="Q70" s="197">
        <v>0.14000000000000001</v>
      </c>
      <c r="R70" s="197">
        <v>0.59</v>
      </c>
      <c r="S70" s="197">
        <v>0.37</v>
      </c>
      <c r="T70" s="197">
        <v>0</v>
      </c>
      <c r="U70" s="197">
        <v>1.98</v>
      </c>
      <c r="V70" s="197">
        <v>-37.31</v>
      </c>
      <c r="W70" s="197">
        <v>0.63</v>
      </c>
      <c r="X70" s="197">
        <v>1.37</v>
      </c>
      <c r="Y70" s="197">
        <v>0</v>
      </c>
      <c r="Z70" s="197">
        <v>3.5</v>
      </c>
      <c r="AA70" s="197">
        <v>0.84</v>
      </c>
      <c r="AB70" s="197">
        <v>0</v>
      </c>
      <c r="AC70" s="197">
        <v>3.99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-35.43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2.38</v>
      </c>
      <c r="AT70" s="197">
        <v>2.65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16.79</v>
      </c>
      <c r="G71" s="197">
        <v>9.7799999999999994</v>
      </c>
      <c r="H71" s="197">
        <v>0</v>
      </c>
      <c r="I71" s="197">
        <v>19.5</v>
      </c>
      <c r="J71" s="197">
        <v>14.44</v>
      </c>
      <c r="K71" s="197">
        <v>8.1</v>
      </c>
      <c r="L71" s="197">
        <v>0.31</v>
      </c>
      <c r="M71" s="197">
        <v>2.0299999999999998</v>
      </c>
      <c r="N71" s="197">
        <v>0</v>
      </c>
      <c r="O71" s="197">
        <v>2.33</v>
      </c>
      <c r="P71" s="197">
        <v>0.65</v>
      </c>
      <c r="Q71" s="197">
        <v>0.14000000000000001</v>
      </c>
      <c r="R71" s="197">
        <v>0.59</v>
      </c>
      <c r="S71" s="197">
        <v>0.37</v>
      </c>
      <c r="T71" s="197">
        <v>0</v>
      </c>
      <c r="U71" s="197">
        <v>1.98</v>
      </c>
      <c r="V71" s="197">
        <v>-37.64</v>
      </c>
      <c r="W71" s="197">
        <v>0.05</v>
      </c>
      <c r="X71" s="197">
        <v>1.37</v>
      </c>
      <c r="Y71" s="197">
        <v>0</v>
      </c>
      <c r="Z71" s="197">
        <v>3.5</v>
      </c>
      <c r="AA71" s="197">
        <v>0.84</v>
      </c>
      <c r="AB71" s="197">
        <v>0</v>
      </c>
      <c r="AC71" s="197">
        <v>3.18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-35.43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2.38</v>
      </c>
      <c r="AT71" s="197">
        <v>2.65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16.79</v>
      </c>
      <c r="G72" s="197">
        <v>9.7799999999999994</v>
      </c>
      <c r="H72" s="197">
        <v>0</v>
      </c>
      <c r="I72" s="197">
        <v>19.5</v>
      </c>
      <c r="J72" s="197">
        <v>14.44</v>
      </c>
      <c r="K72" s="197">
        <v>8.1</v>
      </c>
      <c r="L72" s="197">
        <v>0.31</v>
      </c>
      <c r="M72" s="197">
        <v>2.0299999999999998</v>
      </c>
      <c r="N72" s="197">
        <v>0</v>
      </c>
      <c r="O72" s="197">
        <v>2.33</v>
      </c>
      <c r="P72" s="197">
        <v>0.65</v>
      </c>
      <c r="Q72" s="197">
        <v>0.14000000000000001</v>
      </c>
      <c r="R72" s="197">
        <v>0.59</v>
      </c>
      <c r="S72" s="197">
        <v>0.37</v>
      </c>
      <c r="T72" s="197">
        <v>0</v>
      </c>
      <c r="U72" s="197">
        <v>1.98</v>
      </c>
      <c r="V72" s="197">
        <v>-37.64</v>
      </c>
      <c r="W72" s="197">
        <v>0.39</v>
      </c>
      <c r="X72" s="197">
        <v>1.37</v>
      </c>
      <c r="Y72" s="197">
        <v>0</v>
      </c>
      <c r="Z72" s="197">
        <v>3.5</v>
      </c>
      <c r="AA72" s="197">
        <v>0.84</v>
      </c>
      <c r="AB72" s="197">
        <v>0</v>
      </c>
      <c r="AC72" s="197">
        <v>3.18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-35.43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2.38</v>
      </c>
      <c r="AT72" s="197">
        <v>2.65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16.79</v>
      </c>
      <c r="G73" s="197">
        <v>9.7799999999999994</v>
      </c>
      <c r="H73" s="197">
        <v>0</v>
      </c>
      <c r="I73" s="197">
        <v>19.5</v>
      </c>
      <c r="J73" s="197">
        <v>14.44</v>
      </c>
      <c r="K73" s="197">
        <v>8.1</v>
      </c>
      <c r="L73" s="197">
        <v>0.31</v>
      </c>
      <c r="M73" s="197">
        <v>2.0299999999999998</v>
      </c>
      <c r="N73" s="197">
        <v>0</v>
      </c>
      <c r="O73" s="197">
        <v>2.33</v>
      </c>
      <c r="P73" s="197">
        <v>0.65</v>
      </c>
      <c r="Q73" s="197">
        <v>0.14000000000000001</v>
      </c>
      <c r="R73" s="197">
        <v>0.59</v>
      </c>
      <c r="S73" s="197">
        <v>0.37</v>
      </c>
      <c r="T73" s="197">
        <v>0</v>
      </c>
      <c r="U73" s="197">
        <v>1.98</v>
      </c>
      <c r="V73" s="197">
        <v>-29.05</v>
      </c>
      <c r="W73" s="197">
        <v>0.39</v>
      </c>
      <c r="X73" s="197">
        <v>1.37</v>
      </c>
      <c r="Y73" s="197">
        <v>0</v>
      </c>
      <c r="Z73" s="197">
        <v>3.5</v>
      </c>
      <c r="AA73" s="197">
        <v>0.84</v>
      </c>
      <c r="AB73" s="197">
        <v>0</v>
      </c>
      <c r="AC73" s="197">
        <v>3.18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-35.43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2.38</v>
      </c>
      <c r="AT73" s="197">
        <v>2.65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16.79</v>
      </c>
      <c r="G74" s="197">
        <v>9.7799999999999994</v>
      </c>
      <c r="H74" s="197">
        <v>0</v>
      </c>
      <c r="I74" s="197">
        <v>19.5</v>
      </c>
      <c r="J74" s="197">
        <v>14.44</v>
      </c>
      <c r="K74" s="197">
        <v>8.1</v>
      </c>
      <c r="L74" s="197">
        <v>0.31</v>
      </c>
      <c r="M74" s="197">
        <v>2.0299999999999998</v>
      </c>
      <c r="N74" s="197">
        <v>0</v>
      </c>
      <c r="O74" s="197">
        <v>2.33</v>
      </c>
      <c r="P74" s="197">
        <v>0.65</v>
      </c>
      <c r="Q74" s="197">
        <v>0.14000000000000001</v>
      </c>
      <c r="R74" s="197">
        <v>0.59</v>
      </c>
      <c r="S74" s="197">
        <v>0.37</v>
      </c>
      <c r="T74" s="197">
        <v>0</v>
      </c>
      <c r="U74" s="197">
        <v>1.98</v>
      </c>
      <c r="V74" s="197">
        <v>-29.05</v>
      </c>
      <c r="W74" s="197">
        <v>0.39</v>
      </c>
      <c r="X74" s="197">
        <v>1.37</v>
      </c>
      <c r="Y74" s="197">
        <v>0</v>
      </c>
      <c r="Z74" s="197">
        <v>3.5</v>
      </c>
      <c r="AA74" s="197">
        <v>0.84</v>
      </c>
      <c r="AB74" s="197">
        <v>0</v>
      </c>
      <c r="AC74" s="197">
        <v>3.18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-35.43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2.38</v>
      </c>
      <c r="AT74" s="197">
        <v>2.65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16.79</v>
      </c>
      <c r="G75" s="197">
        <v>9.7799999999999994</v>
      </c>
      <c r="H75" s="197">
        <v>0</v>
      </c>
      <c r="I75" s="197">
        <v>19.5</v>
      </c>
      <c r="J75" s="197">
        <v>14.44</v>
      </c>
      <c r="K75" s="197">
        <v>8.1</v>
      </c>
      <c r="L75" s="197">
        <v>0.31</v>
      </c>
      <c r="M75" s="197">
        <v>2.0299999999999998</v>
      </c>
      <c r="N75" s="197">
        <v>0</v>
      </c>
      <c r="O75" s="197">
        <v>2.33</v>
      </c>
      <c r="P75" s="197">
        <v>0.65</v>
      </c>
      <c r="Q75" s="197">
        <v>0.14000000000000001</v>
      </c>
      <c r="R75" s="197">
        <v>0.59</v>
      </c>
      <c r="S75" s="197">
        <v>0.37</v>
      </c>
      <c r="T75" s="197">
        <v>0</v>
      </c>
      <c r="U75" s="197">
        <v>1.98</v>
      </c>
      <c r="V75" s="197">
        <v>-29.05</v>
      </c>
      <c r="W75" s="197">
        <v>0.39</v>
      </c>
      <c r="X75" s="197">
        <v>1.37</v>
      </c>
      <c r="Y75" s="197">
        <v>0</v>
      </c>
      <c r="Z75" s="197">
        <v>3.5</v>
      </c>
      <c r="AA75" s="197">
        <v>0.84</v>
      </c>
      <c r="AB75" s="197">
        <v>0</v>
      </c>
      <c r="AC75" s="197">
        <v>3.18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-37.61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2.38</v>
      </c>
      <c r="AT75" s="197">
        <v>2.65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16.600000000000001</v>
      </c>
      <c r="E76" s="197">
        <v>0</v>
      </c>
      <c r="F76" s="197">
        <v>16.79</v>
      </c>
      <c r="G76" s="197">
        <v>9.7799999999999994</v>
      </c>
      <c r="H76" s="197">
        <v>0</v>
      </c>
      <c r="I76" s="197">
        <v>19.5</v>
      </c>
      <c r="J76" s="197">
        <v>14.44</v>
      </c>
      <c r="K76" s="197">
        <v>8.1</v>
      </c>
      <c r="L76" s="197">
        <v>0.31</v>
      </c>
      <c r="M76" s="197">
        <v>2.0299999999999998</v>
      </c>
      <c r="N76" s="197">
        <v>0</v>
      </c>
      <c r="O76" s="197">
        <v>2.33</v>
      </c>
      <c r="P76" s="197">
        <v>0.65</v>
      </c>
      <c r="Q76" s="197">
        <v>0.14000000000000001</v>
      </c>
      <c r="R76" s="197">
        <v>0.59</v>
      </c>
      <c r="S76" s="197">
        <v>0.37</v>
      </c>
      <c r="T76" s="197">
        <v>0</v>
      </c>
      <c r="U76" s="197">
        <v>1.98</v>
      </c>
      <c r="V76" s="197">
        <v>-29.05</v>
      </c>
      <c r="W76" s="197">
        <v>0.39</v>
      </c>
      <c r="X76" s="197">
        <v>1.37</v>
      </c>
      <c r="Y76" s="197">
        <v>0</v>
      </c>
      <c r="Z76" s="197">
        <v>3.5</v>
      </c>
      <c r="AA76" s="197">
        <v>0.84</v>
      </c>
      <c r="AB76" s="197">
        <v>0</v>
      </c>
      <c r="AC76" s="197">
        <v>3.18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-37.61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2.38</v>
      </c>
      <c r="AT76" s="197">
        <v>2.65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16.600000000000001</v>
      </c>
      <c r="E77" s="197">
        <v>0</v>
      </c>
      <c r="F77" s="197">
        <v>16.79</v>
      </c>
      <c r="G77" s="197">
        <v>9.7799999999999994</v>
      </c>
      <c r="H77" s="197">
        <v>0</v>
      </c>
      <c r="I77" s="197">
        <v>19.5</v>
      </c>
      <c r="J77" s="197">
        <v>14.44</v>
      </c>
      <c r="K77" s="197">
        <v>8.1</v>
      </c>
      <c r="L77" s="197">
        <v>0.31</v>
      </c>
      <c r="M77" s="197">
        <v>2.0299999999999998</v>
      </c>
      <c r="N77" s="197">
        <v>0</v>
      </c>
      <c r="O77" s="197">
        <v>2.33</v>
      </c>
      <c r="P77" s="197">
        <v>0.65</v>
      </c>
      <c r="Q77" s="197">
        <v>0.14000000000000001</v>
      </c>
      <c r="R77" s="197">
        <v>0.59</v>
      </c>
      <c r="S77" s="197">
        <v>0.37</v>
      </c>
      <c r="T77" s="197">
        <v>0</v>
      </c>
      <c r="U77" s="197">
        <v>1.98</v>
      </c>
      <c r="V77" s="197">
        <v>-29.05</v>
      </c>
      <c r="W77" s="197">
        <v>0.39</v>
      </c>
      <c r="X77" s="197">
        <v>1.37</v>
      </c>
      <c r="Y77" s="197">
        <v>0</v>
      </c>
      <c r="Z77" s="197">
        <v>3.5</v>
      </c>
      <c r="AA77" s="197">
        <v>0.84</v>
      </c>
      <c r="AB77" s="197">
        <v>0</v>
      </c>
      <c r="AC77" s="197">
        <v>3.18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-37.61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2.38</v>
      </c>
      <c r="AT77" s="197">
        <v>2.65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16.79</v>
      </c>
      <c r="G78" s="197">
        <v>9.7799999999999994</v>
      </c>
      <c r="H78" s="197">
        <v>0</v>
      </c>
      <c r="I78" s="197">
        <v>19.5</v>
      </c>
      <c r="J78" s="197">
        <v>14.44</v>
      </c>
      <c r="K78" s="197">
        <v>8.1</v>
      </c>
      <c r="L78" s="197">
        <v>0.31</v>
      </c>
      <c r="M78" s="197">
        <v>2.0299999999999998</v>
      </c>
      <c r="N78" s="197">
        <v>0</v>
      </c>
      <c r="O78" s="197">
        <v>2.33</v>
      </c>
      <c r="P78" s="197">
        <v>0.65</v>
      </c>
      <c r="Q78" s="197">
        <v>0.14000000000000001</v>
      </c>
      <c r="R78" s="197">
        <v>0.59</v>
      </c>
      <c r="S78" s="197">
        <v>0.37</v>
      </c>
      <c r="T78" s="197">
        <v>0</v>
      </c>
      <c r="U78" s="197">
        <v>1.98</v>
      </c>
      <c r="V78" s="197">
        <v>-29.05</v>
      </c>
      <c r="W78" s="197">
        <v>0.39</v>
      </c>
      <c r="X78" s="197">
        <v>1.37</v>
      </c>
      <c r="Y78" s="197">
        <v>0</v>
      </c>
      <c r="Z78" s="197">
        <v>3.5</v>
      </c>
      <c r="AA78" s="197">
        <v>0.84</v>
      </c>
      <c r="AB78" s="197">
        <v>0</v>
      </c>
      <c r="AC78" s="197">
        <v>2.21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-37.61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2.38</v>
      </c>
      <c r="AT78" s="197">
        <v>2.65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16.79</v>
      </c>
      <c r="G79" s="197">
        <v>9.7799999999999994</v>
      </c>
      <c r="H79" s="197">
        <v>0</v>
      </c>
      <c r="I79" s="197">
        <v>19.5</v>
      </c>
      <c r="J79" s="197">
        <v>14.44</v>
      </c>
      <c r="K79" s="197">
        <v>8.1</v>
      </c>
      <c r="L79" s="197">
        <v>0.31</v>
      </c>
      <c r="M79" s="197">
        <v>2.0299999999999998</v>
      </c>
      <c r="N79" s="197">
        <v>0</v>
      </c>
      <c r="O79" s="197">
        <v>2.33</v>
      </c>
      <c r="P79" s="197">
        <v>0.65</v>
      </c>
      <c r="Q79" s="197">
        <v>0.14000000000000001</v>
      </c>
      <c r="R79" s="197">
        <v>0.59</v>
      </c>
      <c r="S79" s="197">
        <v>0.37</v>
      </c>
      <c r="T79" s="197">
        <v>0</v>
      </c>
      <c r="U79" s="197">
        <v>1.98</v>
      </c>
      <c r="V79" s="197">
        <v>-0.44</v>
      </c>
      <c r="W79" s="197">
        <v>0.63</v>
      </c>
      <c r="X79" s="197">
        <v>1.37</v>
      </c>
      <c r="Y79" s="197">
        <v>0</v>
      </c>
      <c r="Z79" s="197">
        <v>3.5</v>
      </c>
      <c r="AA79" s="197">
        <v>0.84</v>
      </c>
      <c r="AB79" s="197">
        <v>0</v>
      </c>
      <c r="AC79" s="197">
        <v>2.21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-37.61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2.38</v>
      </c>
      <c r="AT79" s="197">
        <v>2.65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16.79</v>
      </c>
      <c r="G80" s="197">
        <v>9.7799999999999994</v>
      </c>
      <c r="H80" s="197">
        <v>0</v>
      </c>
      <c r="I80" s="197">
        <v>19.5</v>
      </c>
      <c r="J80" s="197">
        <v>14.44</v>
      </c>
      <c r="K80" s="197">
        <v>8.1</v>
      </c>
      <c r="L80" s="197">
        <v>0.31</v>
      </c>
      <c r="M80" s="197">
        <v>2.0299999999999998</v>
      </c>
      <c r="N80" s="197">
        <v>0</v>
      </c>
      <c r="O80" s="197">
        <v>2.33</v>
      </c>
      <c r="P80" s="197">
        <v>0.65</v>
      </c>
      <c r="Q80" s="197">
        <v>0.14000000000000001</v>
      </c>
      <c r="R80" s="197">
        <v>0.59</v>
      </c>
      <c r="S80" s="197">
        <v>0.37</v>
      </c>
      <c r="T80" s="197">
        <v>0</v>
      </c>
      <c r="U80" s="197">
        <v>1.98</v>
      </c>
      <c r="V80" s="197">
        <v>-0.44</v>
      </c>
      <c r="W80" s="197">
        <v>0.63</v>
      </c>
      <c r="X80" s="197">
        <v>1.37</v>
      </c>
      <c r="Y80" s="197">
        <v>0</v>
      </c>
      <c r="Z80" s="197">
        <v>3.5</v>
      </c>
      <c r="AA80" s="197">
        <v>0.84</v>
      </c>
      <c r="AB80" s="197">
        <v>0</v>
      </c>
      <c r="AC80" s="197">
        <v>2.21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-60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2.38</v>
      </c>
      <c r="AT80" s="197">
        <v>2.65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16.79</v>
      </c>
      <c r="G81" s="197">
        <v>9.7799999999999994</v>
      </c>
      <c r="H81" s="197">
        <v>0</v>
      </c>
      <c r="I81" s="197">
        <v>19.5</v>
      </c>
      <c r="J81" s="197">
        <v>14.44</v>
      </c>
      <c r="K81" s="197">
        <v>8.1</v>
      </c>
      <c r="L81" s="197">
        <v>0.31</v>
      </c>
      <c r="M81" s="197">
        <v>2.0299999999999998</v>
      </c>
      <c r="N81" s="197">
        <v>0</v>
      </c>
      <c r="O81" s="197">
        <v>2.33</v>
      </c>
      <c r="P81" s="197">
        <v>0.65</v>
      </c>
      <c r="Q81" s="197">
        <v>0.14000000000000001</v>
      </c>
      <c r="R81" s="197">
        <v>0.59</v>
      </c>
      <c r="S81" s="197">
        <v>0.37</v>
      </c>
      <c r="T81" s="197">
        <v>0</v>
      </c>
      <c r="U81" s="197">
        <v>1.98</v>
      </c>
      <c r="V81" s="197">
        <v>1.8</v>
      </c>
      <c r="W81" s="197">
        <v>0.63</v>
      </c>
      <c r="X81" s="197">
        <v>1.37</v>
      </c>
      <c r="Y81" s="197">
        <v>0</v>
      </c>
      <c r="Z81" s="197">
        <v>3.5</v>
      </c>
      <c r="AA81" s="197">
        <v>0.84</v>
      </c>
      <c r="AB81" s="197">
        <v>0</v>
      </c>
      <c r="AC81" s="197">
        <v>2.21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20.18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2.38</v>
      </c>
      <c r="AT81" s="197">
        <v>2.65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16.79</v>
      </c>
      <c r="G82" s="197">
        <v>9.7799999999999994</v>
      </c>
      <c r="H82" s="197">
        <v>0</v>
      </c>
      <c r="I82" s="197">
        <v>19.5</v>
      </c>
      <c r="J82" s="197">
        <v>14.44</v>
      </c>
      <c r="K82" s="197">
        <v>8.1</v>
      </c>
      <c r="L82" s="197">
        <v>0.31</v>
      </c>
      <c r="M82" s="197">
        <v>2.0299999999999998</v>
      </c>
      <c r="N82" s="197">
        <v>0</v>
      </c>
      <c r="O82" s="197">
        <v>2.33</v>
      </c>
      <c r="P82" s="197">
        <v>0.65</v>
      </c>
      <c r="Q82" s="197">
        <v>0.14000000000000001</v>
      </c>
      <c r="R82" s="197">
        <v>0.59</v>
      </c>
      <c r="S82" s="197">
        <v>0.37</v>
      </c>
      <c r="T82" s="197">
        <v>0</v>
      </c>
      <c r="U82" s="197">
        <v>1.98</v>
      </c>
      <c r="V82" s="197">
        <v>1.8</v>
      </c>
      <c r="W82" s="197">
        <v>0.63</v>
      </c>
      <c r="X82" s="197">
        <v>1.37</v>
      </c>
      <c r="Y82" s="197">
        <v>0</v>
      </c>
      <c r="Z82" s="197">
        <v>3.5</v>
      </c>
      <c r="AA82" s="197">
        <v>0.84</v>
      </c>
      <c r="AB82" s="197">
        <v>0</v>
      </c>
      <c r="AC82" s="197">
        <v>2.21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20.18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2.38</v>
      </c>
      <c r="AT82" s="197">
        <v>2.65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16.79</v>
      </c>
      <c r="G83" s="197">
        <v>9.7799999999999994</v>
      </c>
      <c r="H83" s="197">
        <v>0</v>
      </c>
      <c r="I83" s="197">
        <v>20.46</v>
      </c>
      <c r="J83" s="197">
        <v>14.44</v>
      </c>
      <c r="K83" s="197">
        <v>8.1</v>
      </c>
      <c r="L83" s="197">
        <v>0.31</v>
      </c>
      <c r="M83" s="197">
        <v>2.0299999999999998</v>
      </c>
      <c r="N83" s="197">
        <v>0</v>
      </c>
      <c r="O83" s="197">
        <v>2.33</v>
      </c>
      <c r="P83" s="197">
        <v>0.65</v>
      </c>
      <c r="Q83" s="197">
        <v>0.14000000000000001</v>
      </c>
      <c r="R83" s="197">
        <v>0.59</v>
      </c>
      <c r="S83" s="197">
        <v>0.37</v>
      </c>
      <c r="T83" s="197">
        <v>0</v>
      </c>
      <c r="U83" s="197">
        <v>1.98</v>
      </c>
      <c r="V83" s="197">
        <v>1.8</v>
      </c>
      <c r="W83" s="197">
        <v>0.63</v>
      </c>
      <c r="X83" s="197">
        <v>1.37</v>
      </c>
      <c r="Y83" s="197">
        <v>0</v>
      </c>
      <c r="Z83" s="197">
        <v>3.5</v>
      </c>
      <c r="AA83" s="197">
        <v>0.84</v>
      </c>
      <c r="AB83" s="197">
        <v>0</v>
      </c>
      <c r="AC83" s="197">
        <v>2.21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20.18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2.65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16.79</v>
      </c>
      <c r="G84" s="197">
        <v>9.7799999999999994</v>
      </c>
      <c r="H84" s="197">
        <v>0</v>
      </c>
      <c r="I84" s="197">
        <v>20.46</v>
      </c>
      <c r="J84" s="197">
        <v>14.44</v>
      </c>
      <c r="K84" s="197">
        <v>8.1</v>
      </c>
      <c r="L84" s="197">
        <v>0.31</v>
      </c>
      <c r="M84" s="197">
        <v>2.0299999999999998</v>
      </c>
      <c r="N84" s="197">
        <v>0</v>
      </c>
      <c r="O84" s="197">
        <v>2.33</v>
      </c>
      <c r="P84" s="197">
        <v>0.65</v>
      </c>
      <c r="Q84" s="197">
        <v>0.14000000000000001</v>
      </c>
      <c r="R84" s="197">
        <v>0.59</v>
      </c>
      <c r="S84" s="197">
        <v>0.37</v>
      </c>
      <c r="T84" s="197">
        <v>0</v>
      </c>
      <c r="U84" s="197">
        <v>1.98</v>
      </c>
      <c r="V84" s="197">
        <v>1.8</v>
      </c>
      <c r="W84" s="197">
        <v>0.63</v>
      </c>
      <c r="X84" s="197">
        <v>1.37</v>
      </c>
      <c r="Y84" s="197">
        <v>0</v>
      </c>
      <c r="Z84" s="197">
        <v>3.5</v>
      </c>
      <c r="AA84" s="197">
        <v>0.84</v>
      </c>
      <c r="AB84" s="197">
        <v>0</v>
      </c>
      <c r="AC84" s="197">
        <v>1.77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20.18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2.65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16.79</v>
      </c>
      <c r="G85" s="197">
        <v>9.7799999999999994</v>
      </c>
      <c r="H85" s="197">
        <v>0</v>
      </c>
      <c r="I85" s="197">
        <v>20.46</v>
      </c>
      <c r="J85" s="197">
        <v>14.44</v>
      </c>
      <c r="K85" s="197">
        <v>8.1</v>
      </c>
      <c r="L85" s="197">
        <v>0.31</v>
      </c>
      <c r="M85" s="197">
        <v>2.0299999999999998</v>
      </c>
      <c r="N85" s="197">
        <v>0</v>
      </c>
      <c r="O85" s="197">
        <v>2.33</v>
      </c>
      <c r="P85" s="197">
        <v>0.65</v>
      </c>
      <c r="Q85" s="197">
        <v>0.14000000000000001</v>
      </c>
      <c r="R85" s="197">
        <v>0.59</v>
      </c>
      <c r="S85" s="197">
        <v>0.37</v>
      </c>
      <c r="T85" s="197">
        <v>0</v>
      </c>
      <c r="U85" s="197">
        <v>1.98</v>
      </c>
      <c r="V85" s="197">
        <v>1.8</v>
      </c>
      <c r="W85" s="197">
        <v>0.63</v>
      </c>
      <c r="X85" s="197">
        <v>1.37</v>
      </c>
      <c r="Y85" s="197">
        <v>0</v>
      </c>
      <c r="Z85" s="197">
        <v>3.5</v>
      </c>
      <c r="AA85" s="197">
        <v>0.84</v>
      </c>
      <c r="AB85" s="197">
        <v>0</v>
      </c>
      <c r="AC85" s="197">
        <v>1.77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20.18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2.65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16.600000000000001</v>
      </c>
      <c r="E86" s="197">
        <v>0</v>
      </c>
      <c r="F86" s="197">
        <v>16.79</v>
      </c>
      <c r="G86" s="197">
        <v>9.7799999999999994</v>
      </c>
      <c r="H86" s="197">
        <v>0</v>
      </c>
      <c r="I86" s="197">
        <v>20.46</v>
      </c>
      <c r="J86" s="197">
        <v>14.44</v>
      </c>
      <c r="K86" s="197">
        <v>8.1</v>
      </c>
      <c r="L86" s="197">
        <v>0.31</v>
      </c>
      <c r="M86" s="197">
        <v>2.0299999999999998</v>
      </c>
      <c r="N86" s="197">
        <v>0</v>
      </c>
      <c r="O86" s="197">
        <v>2.33</v>
      </c>
      <c r="P86" s="197">
        <v>0.65</v>
      </c>
      <c r="Q86" s="197">
        <v>0.14000000000000001</v>
      </c>
      <c r="R86" s="197">
        <v>0.59</v>
      </c>
      <c r="S86" s="197">
        <v>0.37</v>
      </c>
      <c r="T86" s="197">
        <v>0</v>
      </c>
      <c r="U86" s="197">
        <v>1.98</v>
      </c>
      <c r="V86" s="197">
        <v>1.8</v>
      </c>
      <c r="W86" s="197">
        <v>0.63</v>
      </c>
      <c r="X86" s="197">
        <v>1.37</v>
      </c>
      <c r="Y86" s="197">
        <v>0</v>
      </c>
      <c r="Z86" s="197">
        <v>3.5</v>
      </c>
      <c r="AA86" s="197">
        <v>0.84</v>
      </c>
      <c r="AB86" s="197">
        <v>0</v>
      </c>
      <c r="AC86" s="197">
        <v>1.77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20.18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2.65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16.79</v>
      </c>
      <c r="G87" s="197">
        <v>9.7799999999999994</v>
      </c>
      <c r="H87" s="197">
        <v>0</v>
      </c>
      <c r="I87" s="197">
        <v>20.46</v>
      </c>
      <c r="J87" s="197">
        <v>14.44</v>
      </c>
      <c r="K87" s="197">
        <v>8.1</v>
      </c>
      <c r="L87" s="197">
        <v>0.31</v>
      </c>
      <c r="M87" s="197">
        <v>2.0299999999999998</v>
      </c>
      <c r="N87" s="197">
        <v>0</v>
      </c>
      <c r="O87" s="197">
        <v>2.33</v>
      </c>
      <c r="P87" s="197">
        <v>0.65</v>
      </c>
      <c r="Q87" s="197">
        <v>0.14000000000000001</v>
      </c>
      <c r="R87" s="197">
        <v>0.59</v>
      </c>
      <c r="S87" s="197">
        <v>0.37</v>
      </c>
      <c r="T87" s="197">
        <v>0</v>
      </c>
      <c r="U87" s="197">
        <v>1.98</v>
      </c>
      <c r="V87" s="197">
        <v>1.8</v>
      </c>
      <c r="W87" s="197">
        <v>0.63</v>
      </c>
      <c r="X87" s="197">
        <v>1.37</v>
      </c>
      <c r="Y87" s="197">
        <v>0</v>
      </c>
      <c r="Z87" s="197">
        <v>3.5</v>
      </c>
      <c r="AA87" s="197">
        <v>0.84</v>
      </c>
      <c r="AB87" s="197">
        <v>0</v>
      </c>
      <c r="AC87" s="197">
        <v>1.77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20.18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2.65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16.79</v>
      </c>
      <c r="G88" s="197">
        <v>9.7799999999999994</v>
      </c>
      <c r="H88" s="197">
        <v>0</v>
      </c>
      <c r="I88" s="197">
        <v>20.46</v>
      </c>
      <c r="J88" s="197">
        <v>14.44</v>
      </c>
      <c r="K88" s="197">
        <v>8.1</v>
      </c>
      <c r="L88" s="197">
        <v>0.31</v>
      </c>
      <c r="M88" s="197">
        <v>2.0299999999999998</v>
      </c>
      <c r="N88" s="197">
        <v>0</v>
      </c>
      <c r="O88" s="197">
        <v>2.33</v>
      </c>
      <c r="P88" s="197">
        <v>0.65</v>
      </c>
      <c r="Q88" s="197">
        <v>0.14000000000000001</v>
      </c>
      <c r="R88" s="197">
        <v>0.59</v>
      </c>
      <c r="S88" s="197">
        <v>0.37</v>
      </c>
      <c r="T88" s="197">
        <v>0</v>
      </c>
      <c r="U88" s="197">
        <v>1.98</v>
      </c>
      <c r="V88" s="197">
        <v>1.8</v>
      </c>
      <c r="W88" s="197">
        <v>0.63</v>
      </c>
      <c r="X88" s="197">
        <v>1.37</v>
      </c>
      <c r="Y88" s="197">
        <v>0</v>
      </c>
      <c r="Z88" s="197">
        <v>3.5</v>
      </c>
      <c r="AA88" s="197">
        <v>0.84</v>
      </c>
      <c r="AB88" s="197">
        <v>0</v>
      </c>
      <c r="AC88" s="197">
        <v>1.77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15.59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2.65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16.79</v>
      </c>
      <c r="G89" s="197">
        <v>9.7799999999999994</v>
      </c>
      <c r="H89" s="197">
        <v>0</v>
      </c>
      <c r="I89" s="197">
        <v>20.46</v>
      </c>
      <c r="J89" s="197">
        <v>14.44</v>
      </c>
      <c r="K89" s="197">
        <v>8.1</v>
      </c>
      <c r="L89" s="197">
        <v>0.31</v>
      </c>
      <c r="M89" s="197">
        <v>2.0299999999999998</v>
      </c>
      <c r="N89" s="197">
        <v>0</v>
      </c>
      <c r="O89" s="197">
        <v>2.33</v>
      </c>
      <c r="P89" s="197">
        <v>0.65</v>
      </c>
      <c r="Q89" s="197">
        <v>0.14000000000000001</v>
      </c>
      <c r="R89" s="197">
        <v>0.59</v>
      </c>
      <c r="S89" s="197">
        <v>0.37</v>
      </c>
      <c r="T89" s="197">
        <v>0</v>
      </c>
      <c r="U89" s="197">
        <v>1.98</v>
      </c>
      <c r="V89" s="197">
        <v>1.8</v>
      </c>
      <c r="W89" s="197">
        <v>0.63</v>
      </c>
      <c r="X89" s="197">
        <v>1.37</v>
      </c>
      <c r="Y89" s="197">
        <v>0</v>
      </c>
      <c r="Z89" s="197">
        <v>3.5</v>
      </c>
      <c r="AA89" s="197">
        <v>0.84</v>
      </c>
      <c r="AB89" s="197">
        <v>0</v>
      </c>
      <c r="AC89" s="197">
        <v>1.77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15.59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2.65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16.79</v>
      </c>
      <c r="G90" s="197">
        <v>9.7799999999999994</v>
      </c>
      <c r="H90" s="197">
        <v>0</v>
      </c>
      <c r="I90" s="197">
        <v>20.46</v>
      </c>
      <c r="J90" s="197">
        <v>14.44</v>
      </c>
      <c r="K90" s="197">
        <v>8.1</v>
      </c>
      <c r="L90" s="197">
        <v>0.31</v>
      </c>
      <c r="M90" s="197">
        <v>2.0299999999999998</v>
      </c>
      <c r="N90" s="197">
        <v>0</v>
      </c>
      <c r="O90" s="197">
        <v>2.33</v>
      </c>
      <c r="P90" s="197">
        <v>0.65</v>
      </c>
      <c r="Q90" s="197">
        <v>0.14000000000000001</v>
      </c>
      <c r="R90" s="197">
        <v>0.59</v>
      </c>
      <c r="S90" s="197">
        <v>0.37</v>
      </c>
      <c r="T90" s="197">
        <v>0</v>
      </c>
      <c r="U90" s="197">
        <v>1.98</v>
      </c>
      <c r="V90" s="197">
        <v>1.8</v>
      </c>
      <c r="W90" s="197">
        <v>0.63</v>
      </c>
      <c r="X90" s="197">
        <v>1.37</v>
      </c>
      <c r="Y90" s="197">
        <v>0</v>
      </c>
      <c r="Z90" s="197">
        <v>3.5</v>
      </c>
      <c r="AA90" s="197">
        <v>0.84</v>
      </c>
      <c r="AB90" s="197">
        <v>0</v>
      </c>
      <c r="AC90" s="197">
        <v>1.77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15.59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2.65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16.79</v>
      </c>
      <c r="G91" s="197">
        <v>9.7799999999999994</v>
      </c>
      <c r="H91" s="197">
        <v>0</v>
      </c>
      <c r="I91" s="197">
        <v>20.46</v>
      </c>
      <c r="J91" s="197">
        <v>14.44</v>
      </c>
      <c r="K91" s="197">
        <v>8.1</v>
      </c>
      <c r="L91" s="197">
        <v>0.31</v>
      </c>
      <c r="M91" s="197">
        <v>2.0299999999999998</v>
      </c>
      <c r="N91" s="197">
        <v>0</v>
      </c>
      <c r="O91" s="197">
        <v>2.33</v>
      </c>
      <c r="P91" s="197">
        <v>0.65</v>
      </c>
      <c r="Q91" s="197">
        <v>0.14000000000000001</v>
      </c>
      <c r="R91" s="197">
        <v>0.59</v>
      </c>
      <c r="S91" s="197">
        <v>0.37</v>
      </c>
      <c r="T91" s="197">
        <v>0</v>
      </c>
      <c r="U91" s="197">
        <v>1.98</v>
      </c>
      <c r="V91" s="197">
        <v>1.8</v>
      </c>
      <c r="W91" s="197">
        <v>0.63</v>
      </c>
      <c r="X91" s="197">
        <v>1.37</v>
      </c>
      <c r="Y91" s="197">
        <v>0</v>
      </c>
      <c r="Z91" s="197">
        <v>3.5</v>
      </c>
      <c r="AA91" s="197">
        <v>0.84</v>
      </c>
      <c r="AB91" s="197">
        <v>0</v>
      </c>
      <c r="AC91" s="197">
        <v>1.77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2.65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16.79</v>
      </c>
      <c r="G92" s="197">
        <v>9.7799999999999994</v>
      </c>
      <c r="H92" s="197">
        <v>0</v>
      </c>
      <c r="I92" s="197">
        <v>20.46</v>
      </c>
      <c r="J92" s="197">
        <v>14.44</v>
      </c>
      <c r="K92" s="197">
        <v>8.1</v>
      </c>
      <c r="L92" s="197">
        <v>0.31</v>
      </c>
      <c r="M92" s="197">
        <v>2.0299999999999998</v>
      </c>
      <c r="N92" s="197">
        <v>0</v>
      </c>
      <c r="O92" s="197">
        <v>2.33</v>
      </c>
      <c r="P92" s="197">
        <v>0.65</v>
      </c>
      <c r="Q92" s="197">
        <v>0.14000000000000001</v>
      </c>
      <c r="R92" s="197">
        <v>0.59</v>
      </c>
      <c r="S92" s="197">
        <v>0.37</v>
      </c>
      <c r="T92" s="197">
        <v>0</v>
      </c>
      <c r="U92" s="197">
        <v>1.98</v>
      </c>
      <c r="V92" s="197">
        <v>1.8</v>
      </c>
      <c r="W92" s="197">
        <v>0.63</v>
      </c>
      <c r="X92" s="197">
        <v>1.37</v>
      </c>
      <c r="Y92" s="197">
        <v>0</v>
      </c>
      <c r="Z92" s="197">
        <v>3.5</v>
      </c>
      <c r="AA92" s="197">
        <v>0.84</v>
      </c>
      <c r="AB92" s="197">
        <v>0</v>
      </c>
      <c r="AC92" s="197">
        <v>1.77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2.65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16.79</v>
      </c>
      <c r="G93" s="197">
        <v>9.7799999999999994</v>
      </c>
      <c r="H93" s="197">
        <v>0</v>
      </c>
      <c r="I93" s="197">
        <v>20.46</v>
      </c>
      <c r="J93" s="197">
        <v>14.44</v>
      </c>
      <c r="K93" s="197">
        <v>8.1</v>
      </c>
      <c r="L93" s="197">
        <v>0.31</v>
      </c>
      <c r="M93" s="197">
        <v>2.0299999999999998</v>
      </c>
      <c r="N93" s="197">
        <v>0</v>
      </c>
      <c r="O93" s="197">
        <v>2.33</v>
      </c>
      <c r="P93" s="197">
        <v>0.65</v>
      </c>
      <c r="Q93" s="197">
        <v>0.14000000000000001</v>
      </c>
      <c r="R93" s="197">
        <v>0.59</v>
      </c>
      <c r="S93" s="197">
        <v>0.37</v>
      </c>
      <c r="T93" s="197">
        <v>0</v>
      </c>
      <c r="U93" s="197">
        <v>1.98</v>
      </c>
      <c r="V93" s="197">
        <v>1.8</v>
      </c>
      <c r="W93" s="197">
        <v>0.63</v>
      </c>
      <c r="X93" s="197">
        <v>1.37</v>
      </c>
      <c r="Y93" s="197">
        <v>0</v>
      </c>
      <c r="Z93" s="197">
        <v>3.5</v>
      </c>
      <c r="AA93" s="197">
        <v>0.84</v>
      </c>
      <c r="AB93" s="197">
        <v>0</v>
      </c>
      <c r="AC93" s="197">
        <v>1.77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2.65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16.79</v>
      </c>
      <c r="G94" s="197">
        <v>9.7799999999999994</v>
      </c>
      <c r="H94" s="197">
        <v>0</v>
      </c>
      <c r="I94" s="197">
        <v>20.46</v>
      </c>
      <c r="J94" s="197">
        <v>14.44</v>
      </c>
      <c r="K94" s="197">
        <v>8.1</v>
      </c>
      <c r="L94" s="197">
        <v>0.31</v>
      </c>
      <c r="M94" s="197">
        <v>2.0299999999999998</v>
      </c>
      <c r="N94" s="197">
        <v>0</v>
      </c>
      <c r="O94" s="197">
        <v>2.33</v>
      </c>
      <c r="P94" s="197">
        <v>0.65</v>
      </c>
      <c r="Q94" s="197">
        <v>0.14000000000000001</v>
      </c>
      <c r="R94" s="197">
        <v>0.59</v>
      </c>
      <c r="S94" s="197">
        <v>0.37</v>
      </c>
      <c r="T94" s="197">
        <v>0</v>
      </c>
      <c r="U94" s="197">
        <v>1.98</v>
      </c>
      <c r="V94" s="197">
        <v>1.8</v>
      </c>
      <c r="W94" s="197">
        <v>0.63</v>
      </c>
      <c r="X94" s="197">
        <v>1.37</v>
      </c>
      <c r="Y94" s="197">
        <v>0</v>
      </c>
      <c r="Z94" s="197">
        <v>3.5</v>
      </c>
      <c r="AA94" s="197">
        <v>0.84</v>
      </c>
      <c r="AB94" s="197">
        <v>0</v>
      </c>
      <c r="AC94" s="197">
        <v>1.77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2.65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16.79</v>
      </c>
      <c r="G95" s="197">
        <v>9.7799999999999994</v>
      </c>
      <c r="H95" s="197">
        <v>0</v>
      </c>
      <c r="I95" s="197">
        <v>20.46</v>
      </c>
      <c r="J95" s="197">
        <v>14.44</v>
      </c>
      <c r="K95" s="197">
        <v>8.1</v>
      </c>
      <c r="L95" s="197">
        <v>0.31</v>
      </c>
      <c r="M95" s="197">
        <v>2.0299999999999998</v>
      </c>
      <c r="N95" s="197">
        <v>0</v>
      </c>
      <c r="O95" s="197">
        <v>2.33</v>
      </c>
      <c r="P95" s="197">
        <v>0.65</v>
      </c>
      <c r="Q95" s="197">
        <v>0.14000000000000001</v>
      </c>
      <c r="R95" s="197">
        <v>0.59</v>
      </c>
      <c r="S95" s="197">
        <v>0.37</v>
      </c>
      <c r="T95" s="197">
        <v>0</v>
      </c>
      <c r="U95" s="197">
        <v>1.98</v>
      </c>
      <c r="V95" s="197">
        <v>1.8</v>
      </c>
      <c r="W95" s="197">
        <v>0.63</v>
      </c>
      <c r="X95" s="197">
        <v>1.37</v>
      </c>
      <c r="Y95" s="197">
        <v>0</v>
      </c>
      <c r="Z95" s="197">
        <v>3.5</v>
      </c>
      <c r="AA95" s="197">
        <v>0.84</v>
      </c>
      <c r="AB95" s="197">
        <v>0</v>
      </c>
      <c r="AC95" s="197">
        <v>1.77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15.59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2.65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16.79</v>
      </c>
      <c r="G96" s="197">
        <v>9.7799999999999994</v>
      </c>
      <c r="H96" s="197">
        <v>0</v>
      </c>
      <c r="I96" s="197">
        <v>20.46</v>
      </c>
      <c r="J96" s="197">
        <v>14.44</v>
      </c>
      <c r="K96" s="197">
        <v>8.1</v>
      </c>
      <c r="L96" s="197">
        <v>0.31</v>
      </c>
      <c r="M96" s="197">
        <v>2.0299999999999998</v>
      </c>
      <c r="N96" s="197">
        <v>0</v>
      </c>
      <c r="O96" s="197">
        <v>2.33</v>
      </c>
      <c r="P96" s="197">
        <v>0.65</v>
      </c>
      <c r="Q96" s="197">
        <v>0.14000000000000001</v>
      </c>
      <c r="R96" s="197">
        <v>0.59</v>
      </c>
      <c r="S96" s="197">
        <v>0.37</v>
      </c>
      <c r="T96" s="197">
        <v>0</v>
      </c>
      <c r="U96" s="197">
        <v>1.98</v>
      </c>
      <c r="V96" s="197">
        <v>1.8</v>
      </c>
      <c r="W96" s="197">
        <v>0.63</v>
      </c>
      <c r="X96" s="197">
        <v>1.37</v>
      </c>
      <c r="Y96" s="197">
        <v>0</v>
      </c>
      <c r="Z96" s="197">
        <v>3.5</v>
      </c>
      <c r="AA96" s="197">
        <v>0.84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15.59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2.65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16.79</v>
      </c>
      <c r="G97" s="197">
        <v>9.7799999999999994</v>
      </c>
      <c r="H97" s="197">
        <v>0</v>
      </c>
      <c r="I97" s="197">
        <v>20.46</v>
      </c>
      <c r="J97" s="197">
        <v>14.44</v>
      </c>
      <c r="K97" s="197">
        <v>8.1</v>
      </c>
      <c r="L97" s="197">
        <v>0.31</v>
      </c>
      <c r="M97" s="197">
        <v>2.0299999999999998</v>
      </c>
      <c r="N97" s="197">
        <v>0</v>
      </c>
      <c r="O97" s="197">
        <v>2.33</v>
      </c>
      <c r="P97" s="197">
        <v>0.65</v>
      </c>
      <c r="Q97" s="197">
        <v>0.14000000000000001</v>
      </c>
      <c r="R97" s="197">
        <v>0.59</v>
      </c>
      <c r="S97" s="197">
        <v>0.37</v>
      </c>
      <c r="T97" s="197">
        <v>0</v>
      </c>
      <c r="U97" s="197">
        <v>1.98</v>
      </c>
      <c r="V97" s="197">
        <v>1.8</v>
      </c>
      <c r="W97" s="197">
        <v>0.63</v>
      </c>
      <c r="X97" s="197">
        <v>1.37</v>
      </c>
      <c r="Y97" s="197">
        <v>0</v>
      </c>
      <c r="Z97" s="197">
        <v>3.5</v>
      </c>
      <c r="AA97" s="197">
        <v>0.84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15.59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2.65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16.79</v>
      </c>
      <c r="G98" s="197">
        <v>9.7799999999999994</v>
      </c>
      <c r="H98" s="197">
        <v>0</v>
      </c>
      <c r="I98" s="197">
        <v>20.46</v>
      </c>
      <c r="J98" s="197">
        <v>14.44</v>
      </c>
      <c r="K98" s="197">
        <v>8.1</v>
      </c>
      <c r="L98" s="197">
        <v>0.31</v>
      </c>
      <c r="M98" s="197">
        <v>2.0299999999999998</v>
      </c>
      <c r="N98" s="197">
        <v>0</v>
      </c>
      <c r="O98" s="197">
        <v>2.33</v>
      </c>
      <c r="P98" s="197">
        <v>0.65</v>
      </c>
      <c r="Q98" s="197">
        <v>0.14000000000000001</v>
      </c>
      <c r="R98" s="197">
        <v>0.59</v>
      </c>
      <c r="S98" s="197">
        <v>0.37</v>
      </c>
      <c r="T98" s="197">
        <v>0</v>
      </c>
      <c r="U98" s="197">
        <v>1.98</v>
      </c>
      <c r="V98" s="197">
        <v>1.8</v>
      </c>
      <c r="W98" s="197">
        <v>0.63</v>
      </c>
      <c r="X98" s="197">
        <v>1.37</v>
      </c>
      <c r="Y98" s="197">
        <v>0</v>
      </c>
      <c r="Z98" s="197">
        <v>3.5</v>
      </c>
      <c r="AA98" s="197">
        <v>0.84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15.59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2.65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0.41182999999999981</v>
      </c>
      <c r="E99">
        <f t="shared" si="0"/>
        <v>0</v>
      </c>
      <c r="F99">
        <f t="shared" si="0"/>
        <v>0.39962499999999956</v>
      </c>
      <c r="G99">
        <f t="shared" si="0"/>
        <v>0.23471999999999954</v>
      </c>
      <c r="H99">
        <f t="shared" si="0"/>
        <v>0</v>
      </c>
      <c r="I99">
        <f t="shared" si="0"/>
        <v>0.47904000000000013</v>
      </c>
      <c r="J99">
        <f t="shared" si="0"/>
        <v>0.34656000000000081</v>
      </c>
      <c r="K99">
        <f t="shared" si="0"/>
        <v>0.19566000000000033</v>
      </c>
      <c r="L99">
        <f t="shared" si="0"/>
        <v>7.4574999999999893E-3</v>
      </c>
      <c r="M99">
        <f t="shared" si="0"/>
        <v>4.5885000000000016E-2</v>
      </c>
      <c r="N99">
        <f t="shared" si="0"/>
        <v>0</v>
      </c>
      <c r="O99">
        <f t="shared" si="0"/>
        <v>5.5920000000000109E-2</v>
      </c>
      <c r="P99">
        <f t="shared" si="0"/>
        <v>1.5599999999999977E-2</v>
      </c>
      <c r="Q99">
        <f t="shared" si="0"/>
        <v>3.3650000000000038E-3</v>
      </c>
      <c r="R99">
        <f t="shared" si="0"/>
        <v>1.4307500000000035E-2</v>
      </c>
      <c r="S99">
        <f t="shared" si="0"/>
        <v>8.8800000000000007E-3</v>
      </c>
      <c r="T99">
        <f t="shared" si="0"/>
        <v>0</v>
      </c>
      <c r="U99">
        <f t="shared" si="0"/>
        <v>4.7519999999999937E-2</v>
      </c>
      <c r="V99">
        <f t="shared" si="0"/>
        <v>-7.2009999999999977E-2</v>
      </c>
      <c r="W99">
        <f t="shared" si="0"/>
        <v>-0.16182750000000007</v>
      </c>
      <c r="X99">
        <f t="shared" si="0"/>
        <v>3.2880000000000048E-2</v>
      </c>
      <c r="Y99">
        <f t="shared" si="0"/>
        <v>0</v>
      </c>
      <c r="Z99">
        <f t="shared" si="0"/>
        <v>8.0354999999999982E-2</v>
      </c>
      <c r="AA99">
        <f t="shared" si="0"/>
        <v>2.0100000000000045E-2</v>
      </c>
      <c r="AB99">
        <f t="shared" si="0"/>
        <v>0</v>
      </c>
      <c r="AC99">
        <f t="shared" si="0"/>
        <v>6.4097500000000113E-2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0.42297000000000079</v>
      </c>
      <c r="AJ99">
        <f t="shared" si="0"/>
        <v>0</v>
      </c>
      <c r="AK99">
        <f t="shared" si="0"/>
        <v>0.1826875000000002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6.3600000000000087E-2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9.52</v>
      </c>
      <c r="G3" s="197">
        <v>5.65</v>
      </c>
      <c r="H3" s="197">
        <v>0</v>
      </c>
      <c r="I3" s="197">
        <v>11.83</v>
      </c>
      <c r="J3" s="197">
        <v>8.35</v>
      </c>
      <c r="K3" s="197">
        <v>2.61</v>
      </c>
      <c r="L3" s="197">
        <v>2.0699999999999998</v>
      </c>
      <c r="M3" s="197">
        <v>0</v>
      </c>
      <c r="N3" s="197">
        <v>0</v>
      </c>
      <c r="O3" s="197">
        <v>1.61</v>
      </c>
      <c r="P3" s="197">
        <v>1.63</v>
      </c>
      <c r="Q3" s="197">
        <v>1.57</v>
      </c>
      <c r="R3" s="197">
        <v>0.45</v>
      </c>
      <c r="S3" s="197">
        <v>0.21</v>
      </c>
      <c r="T3" s="197">
        <v>0</v>
      </c>
      <c r="U3" s="197">
        <v>9.3000000000000007</v>
      </c>
      <c r="V3" s="197">
        <v>0.28999999999999998</v>
      </c>
      <c r="W3" s="197">
        <v>0.36</v>
      </c>
      <c r="X3" s="197">
        <v>0.8</v>
      </c>
      <c r="Y3" s="197">
        <v>0</v>
      </c>
      <c r="Z3" s="197">
        <v>1.87</v>
      </c>
      <c r="AA3" s="197">
        <v>0.49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42.59</v>
      </c>
      <c r="AH3" s="197">
        <v>0</v>
      </c>
      <c r="AI3" s="197">
        <v>0</v>
      </c>
      <c r="AJ3" s="197">
        <v>0</v>
      </c>
      <c r="AK3" s="197">
        <v>11.67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1.53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9.52</v>
      </c>
      <c r="G4" s="197">
        <v>5.65</v>
      </c>
      <c r="H4" s="197">
        <v>0</v>
      </c>
      <c r="I4" s="197">
        <v>11.83</v>
      </c>
      <c r="J4" s="197">
        <v>8.35</v>
      </c>
      <c r="K4" s="197">
        <v>2.61</v>
      </c>
      <c r="L4" s="197">
        <v>2.0699999999999998</v>
      </c>
      <c r="M4" s="197">
        <v>0</v>
      </c>
      <c r="N4" s="197">
        <v>0</v>
      </c>
      <c r="O4" s="197">
        <v>1.61</v>
      </c>
      <c r="P4" s="197">
        <v>1.63</v>
      </c>
      <c r="Q4" s="197">
        <v>1.57</v>
      </c>
      <c r="R4" s="197">
        <v>0.34</v>
      </c>
      <c r="S4" s="197">
        <v>0.21</v>
      </c>
      <c r="T4" s="197">
        <v>0</v>
      </c>
      <c r="U4" s="197">
        <v>9.3000000000000007</v>
      </c>
      <c r="V4" s="197">
        <v>0.15</v>
      </c>
      <c r="W4" s="197">
        <v>0.36</v>
      </c>
      <c r="X4" s="197">
        <v>0.8</v>
      </c>
      <c r="Y4" s="197">
        <v>0</v>
      </c>
      <c r="Z4" s="197">
        <v>1.87</v>
      </c>
      <c r="AA4" s="197">
        <v>0.49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42.59</v>
      </c>
      <c r="AH4" s="197">
        <v>0</v>
      </c>
      <c r="AI4" s="197">
        <v>0</v>
      </c>
      <c r="AJ4" s="197">
        <v>0</v>
      </c>
      <c r="AK4" s="197">
        <v>11.67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1.53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9.52</v>
      </c>
      <c r="G5" s="197">
        <v>5.65</v>
      </c>
      <c r="H5" s="197">
        <v>0</v>
      </c>
      <c r="I5" s="197">
        <v>11.83</v>
      </c>
      <c r="J5" s="197">
        <v>8.35</v>
      </c>
      <c r="K5" s="197">
        <v>2.61</v>
      </c>
      <c r="L5" s="197">
        <v>2.0699999999999998</v>
      </c>
      <c r="M5" s="197">
        <v>0</v>
      </c>
      <c r="N5" s="197">
        <v>0</v>
      </c>
      <c r="O5" s="197">
        <v>1.61</v>
      </c>
      <c r="P5" s="197">
        <v>1.63</v>
      </c>
      <c r="Q5" s="197">
        <v>1.57</v>
      </c>
      <c r="R5" s="197">
        <v>0.34</v>
      </c>
      <c r="S5" s="197">
        <v>4.76</v>
      </c>
      <c r="T5" s="197">
        <v>0</v>
      </c>
      <c r="U5" s="197">
        <v>9.3000000000000007</v>
      </c>
      <c r="V5" s="197">
        <v>0.47</v>
      </c>
      <c r="W5" s="197">
        <v>0.36</v>
      </c>
      <c r="X5" s="197">
        <v>0.8</v>
      </c>
      <c r="Y5" s="197">
        <v>0</v>
      </c>
      <c r="Z5" s="197">
        <v>1.87</v>
      </c>
      <c r="AA5" s="197">
        <v>0.49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42.59</v>
      </c>
      <c r="AH5" s="197">
        <v>0</v>
      </c>
      <c r="AI5" s="197">
        <v>0</v>
      </c>
      <c r="AJ5" s="197">
        <v>0</v>
      </c>
      <c r="AK5" s="197">
        <v>11.67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1.53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9.52</v>
      </c>
      <c r="G6" s="197">
        <v>5.65</v>
      </c>
      <c r="H6" s="197">
        <v>0</v>
      </c>
      <c r="I6" s="197">
        <v>11.83</v>
      </c>
      <c r="J6" s="197">
        <v>8.35</v>
      </c>
      <c r="K6" s="197">
        <v>2.61</v>
      </c>
      <c r="L6" s="197">
        <v>2.08</v>
      </c>
      <c r="M6" s="197">
        <v>0</v>
      </c>
      <c r="N6" s="197">
        <v>0</v>
      </c>
      <c r="O6" s="197">
        <v>1.61</v>
      </c>
      <c r="P6" s="197">
        <v>1.63</v>
      </c>
      <c r="Q6" s="197">
        <v>1.57</v>
      </c>
      <c r="R6" s="197">
        <v>0.34</v>
      </c>
      <c r="S6" s="197">
        <v>4.76</v>
      </c>
      <c r="T6" s="197">
        <v>0</v>
      </c>
      <c r="U6" s="197">
        <v>9.3000000000000007</v>
      </c>
      <c r="V6" s="197">
        <v>0.72</v>
      </c>
      <c r="W6" s="197">
        <v>0.36</v>
      </c>
      <c r="X6" s="197">
        <v>0.8</v>
      </c>
      <c r="Y6" s="197">
        <v>0</v>
      </c>
      <c r="Z6" s="197">
        <v>1.87</v>
      </c>
      <c r="AA6" s="197">
        <v>0.49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42.59</v>
      </c>
      <c r="AH6" s="197">
        <v>0</v>
      </c>
      <c r="AI6" s="197">
        <v>0</v>
      </c>
      <c r="AJ6" s="197">
        <v>0</v>
      </c>
      <c r="AK6" s="197">
        <v>9.01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1.53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5.65</v>
      </c>
      <c r="H7" s="197">
        <v>0</v>
      </c>
      <c r="I7" s="197">
        <v>11.83</v>
      </c>
      <c r="J7" s="197">
        <v>8.35</v>
      </c>
      <c r="K7" s="197">
        <v>2.61</v>
      </c>
      <c r="L7" s="197">
        <v>45.87</v>
      </c>
      <c r="M7" s="197">
        <v>0</v>
      </c>
      <c r="N7" s="197">
        <v>0</v>
      </c>
      <c r="O7" s="197">
        <v>1.61</v>
      </c>
      <c r="P7" s="197">
        <v>1.63</v>
      </c>
      <c r="Q7" s="197">
        <v>1.57</v>
      </c>
      <c r="R7" s="197">
        <v>0.34</v>
      </c>
      <c r="S7" s="197">
        <v>4.76</v>
      </c>
      <c r="T7" s="197">
        <v>0</v>
      </c>
      <c r="U7" s="197">
        <v>9.3000000000000007</v>
      </c>
      <c r="V7" s="197">
        <v>0.72</v>
      </c>
      <c r="W7" s="197">
        <v>0.36</v>
      </c>
      <c r="X7" s="197">
        <v>0.8</v>
      </c>
      <c r="Y7" s="197">
        <v>0</v>
      </c>
      <c r="Z7" s="197">
        <v>1.87</v>
      </c>
      <c r="AA7" s="197">
        <v>0.49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42.59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1.53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5.65</v>
      </c>
      <c r="H8" s="197">
        <v>0</v>
      </c>
      <c r="I8" s="197">
        <v>11.83</v>
      </c>
      <c r="J8" s="197">
        <v>8.35</v>
      </c>
      <c r="K8" s="197">
        <v>2.61</v>
      </c>
      <c r="L8" s="197">
        <v>45.87</v>
      </c>
      <c r="M8" s="197">
        <v>0</v>
      </c>
      <c r="N8" s="197">
        <v>0</v>
      </c>
      <c r="O8" s="197">
        <v>1.61</v>
      </c>
      <c r="P8" s="197">
        <v>1.63</v>
      </c>
      <c r="Q8" s="197">
        <v>1.57</v>
      </c>
      <c r="R8" s="197">
        <v>0.34</v>
      </c>
      <c r="S8" s="197">
        <v>4.76</v>
      </c>
      <c r="T8" s="197">
        <v>0</v>
      </c>
      <c r="U8" s="197">
        <v>9.3000000000000007</v>
      </c>
      <c r="V8" s="197">
        <v>0.9</v>
      </c>
      <c r="W8" s="197">
        <v>0.36</v>
      </c>
      <c r="X8" s="197">
        <v>0.8</v>
      </c>
      <c r="Y8" s="197">
        <v>0</v>
      </c>
      <c r="Z8" s="197">
        <v>1.87</v>
      </c>
      <c r="AA8" s="197">
        <v>0.49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42.59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1.53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5.65</v>
      </c>
      <c r="H9" s="197">
        <v>0</v>
      </c>
      <c r="I9" s="197">
        <v>11.83</v>
      </c>
      <c r="J9" s="197">
        <v>8.35</v>
      </c>
      <c r="K9" s="197">
        <v>2.61</v>
      </c>
      <c r="L9" s="197">
        <v>45.87</v>
      </c>
      <c r="M9" s="197">
        <v>0</v>
      </c>
      <c r="N9" s="197">
        <v>0</v>
      </c>
      <c r="O9" s="197">
        <v>1.61</v>
      </c>
      <c r="P9" s="197">
        <v>1.63</v>
      </c>
      <c r="Q9" s="197">
        <v>1.57</v>
      </c>
      <c r="R9" s="197">
        <v>0.34</v>
      </c>
      <c r="S9" s="197">
        <v>4.76</v>
      </c>
      <c r="T9" s="197">
        <v>0</v>
      </c>
      <c r="U9" s="197">
        <v>9.3000000000000007</v>
      </c>
      <c r="V9" s="197">
        <v>0.9</v>
      </c>
      <c r="W9" s="197">
        <v>0.36</v>
      </c>
      <c r="X9" s="197">
        <v>0.8</v>
      </c>
      <c r="Y9" s="197">
        <v>0</v>
      </c>
      <c r="Z9" s="197">
        <v>1.87</v>
      </c>
      <c r="AA9" s="197">
        <v>0.49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42.59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1.53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5.65</v>
      </c>
      <c r="H10" s="197">
        <v>0</v>
      </c>
      <c r="I10" s="197">
        <v>11.83</v>
      </c>
      <c r="J10" s="197">
        <v>8.35</v>
      </c>
      <c r="K10" s="197">
        <v>33.67</v>
      </c>
      <c r="L10" s="197">
        <v>45.87</v>
      </c>
      <c r="M10" s="197">
        <v>0</v>
      </c>
      <c r="N10" s="197">
        <v>0</v>
      </c>
      <c r="O10" s="197">
        <v>1.61</v>
      </c>
      <c r="P10" s="197">
        <v>1.63</v>
      </c>
      <c r="Q10" s="197">
        <v>1.57</v>
      </c>
      <c r="R10" s="197">
        <v>5.93</v>
      </c>
      <c r="S10" s="197">
        <v>4.76</v>
      </c>
      <c r="T10" s="197">
        <v>0</v>
      </c>
      <c r="U10" s="197">
        <v>9.3000000000000007</v>
      </c>
      <c r="V10" s="197">
        <v>1.04</v>
      </c>
      <c r="W10" s="197">
        <v>0.36</v>
      </c>
      <c r="X10" s="197">
        <v>0.8</v>
      </c>
      <c r="Y10" s="197">
        <v>0</v>
      </c>
      <c r="Z10" s="197">
        <v>1.87</v>
      </c>
      <c r="AA10" s="197">
        <v>0.49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42.59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1.53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5.65</v>
      </c>
      <c r="H11" s="197">
        <v>0</v>
      </c>
      <c r="I11" s="197">
        <v>11.83</v>
      </c>
      <c r="J11" s="197">
        <v>8.35</v>
      </c>
      <c r="K11" s="197">
        <v>33.67</v>
      </c>
      <c r="L11" s="197">
        <v>45.87</v>
      </c>
      <c r="M11" s="197">
        <v>0</v>
      </c>
      <c r="N11" s="197">
        <v>0</v>
      </c>
      <c r="O11" s="197">
        <v>1.61</v>
      </c>
      <c r="P11" s="197">
        <v>1.63</v>
      </c>
      <c r="Q11" s="197">
        <v>1.57</v>
      </c>
      <c r="R11" s="197">
        <v>5.93</v>
      </c>
      <c r="S11" s="197">
        <v>4.76</v>
      </c>
      <c r="T11" s="197">
        <v>0</v>
      </c>
      <c r="U11" s="197">
        <v>9.3000000000000007</v>
      </c>
      <c r="V11" s="197">
        <v>1.04</v>
      </c>
      <c r="W11" s="197">
        <v>0.36</v>
      </c>
      <c r="X11" s="197">
        <v>0.8</v>
      </c>
      <c r="Y11" s="197">
        <v>0</v>
      </c>
      <c r="Z11" s="197">
        <v>1.87</v>
      </c>
      <c r="AA11" s="197">
        <v>0.49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42.59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1.53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5.65</v>
      </c>
      <c r="H12" s="197">
        <v>0</v>
      </c>
      <c r="I12" s="197">
        <v>11.83</v>
      </c>
      <c r="J12" s="197">
        <v>8.35</v>
      </c>
      <c r="K12" s="197">
        <v>33.67</v>
      </c>
      <c r="L12" s="197">
        <v>45.87</v>
      </c>
      <c r="M12" s="197">
        <v>0</v>
      </c>
      <c r="N12" s="197">
        <v>0</v>
      </c>
      <c r="O12" s="197">
        <v>1.61</v>
      </c>
      <c r="P12" s="197">
        <v>1.63</v>
      </c>
      <c r="Q12" s="197">
        <v>1.57</v>
      </c>
      <c r="R12" s="197">
        <v>5.93</v>
      </c>
      <c r="S12" s="197">
        <v>4.76</v>
      </c>
      <c r="T12" s="197">
        <v>0</v>
      </c>
      <c r="U12" s="197">
        <v>9.3000000000000007</v>
      </c>
      <c r="V12" s="197">
        <v>1.04</v>
      </c>
      <c r="W12" s="197">
        <v>0.36</v>
      </c>
      <c r="X12" s="197">
        <v>0.8</v>
      </c>
      <c r="Y12" s="197">
        <v>0</v>
      </c>
      <c r="Z12" s="197">
        <v>1.87</v>
      </c>
      <c r="AA12" s="197">
        <v>0.49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42.59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1.53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5.65</v>
      </c>
      <c r="H13" s="197">
        <v>0</v>
      </c>
      <c r="I13" s="197">
        <v>11.83</v>
      </c>
      <c r="J13" s="197">
        <v>8.35</v>
      </c>
      <c r="K13" s="197">
        <v>33.67</v>
      </c>
      <c r="L13" s="197">
        <v>45.87</v>
      </c>
      <c r="M13" s="197">
        <v>0</v>
      </c>
      <c r="N13" s="197">
        <v>0</v>
      </c>
      <c r="O13" s="197">
        <v>1.61</v>
      </c>
      <c r="P13" s="197">
        <v>1.63</v>
      </c>
      <c r="Q13" s="197">
        <v>1.57</v>
      </c>
      <c r="R13" s="197">
        <v>5.93</v>
      </c>
      <c r="S13" s="197">
        <v>4.76</v>
      </c>
      <c r="T13" s="197">
        <v>0</v>
      </c>
      <c r="U13" s="197">
        <v>9.3000000000000007</v>
      </c>
      <c r="V13" s="197">
        <v>1.04</v>
      </c>
      <c r="W13" s="197">
        <v>0.36</v>
      </c>
      <c r="X13" s="197">
        <v>0.8</v>
      </c>
      <c r="Y13" s="197">
        <v>0</v>
      </c>
      <c r="Z13" s="197">
        <v>1.87</v>
      </c>
      <c r="AA13" s="197">
        <v>0.49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42.59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1.53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5.65</v>
      </c>
      <c r="H14" s="197">
        <v>0</v>
      </c>
      <c r="I14" s="197">
        <v>11.83</v>
      </c>
      <c r="J14" s="197">
        <v>8.35</v>
      </c>
      <c r="K14" s="197">
        <v>33.67</v>
      </c>
      <c r="L14" s="197">
        <v>45.87</v>
      </c>
      <c r="M14" s="197">
        <v>0</v>
      </c>
      <c r="N14" s="197">
        <v>0</v>
      </c>
      <c r="O14" s="197">
        <v>1.61</v>
      </c>
      <c r="P14" s="197">
        <v>1.63</v>
      </c>
      <c r="Q14" s="197">
        <v>1.57</v>
      </c>
      <c r="R14" s="197">
        <v>5.93</v>
      </c>
      <c r="S14" s="197">
        <v>4.76</v>
      </c>
      <c r="T14" s="197">
        <v>0</v>
      </c>
      <c r="U14" s="197">
        <v>9.3000000000000007</v>
      </c>
      <c r="V14" s="197">
        <v>1.04</v>
      </c>
      <c r="W14" s="197">
        <v>0.36</v>
      </c>
      <c r="X14" s="197">
        <v>0.8</v>
      </c>
      <c r="Y14" s="197">
        <v>0</v>
      </c>
      <c r="Z14" s="197">
        <v>1.87</v>
      </c>
      <c r="AA14" s="197">
        <v>0.49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42.59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1.53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5.65</v>
      </c>
      <c r="H15" s="197">
        <v>0</v>
      </c>
      <c r="I15" s="197">
        <v>11.83</v>
      </c>
      <c r="J15" s="197">
        <v>8.35</v>
      </c>
      <c r="K15" s="197">
        <v>43.35</v>
      </c>
      <c r="L15" s="197">
        <v>45.87</v>
      </c>
      <c r="M15" s="197">
        <v>0</v>
      </c>
      <c r="N15" s="197">
        <v>0</v>
      </c>
      <c r="O15" s="197">
        <v>1.61</v>
      </c>
      <c r="P15" s="197">
        <v>1.63</v>
      </c>
      <c r="Q15" s="197">
        <v>1.57</v>
      </c>
      <c r="R15" s="197">
        <v>5.93</v>
      </c>
      <c r="S15" s="197">
        <v>4.76</v>
      </c>
      <c r="T15" s="197">
        <v>0</v>
      </c>
      <c r="U15" s="197">
        <v>9.3000000000000007</v>
      </c>
      <c r="V15" s="197">
        <v>1.04</v>
      </c>
      <c r="W15" s="197">
        <v>0.36</v>
      </c>
      <c r="X15" s="197">
        <v>0.8</v>
      </c>
      <c r="Y15" s="197">
        <v>0</v>
      </c>
      <c r="Z15" s="197">
        <v>1.87</v>
      </c>
      <c r="AA15" s="197">
        <v>0.49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42.59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1.53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5.65</v>
      </c>
      <c r="H16" s="197">
        <v>0</v>
      </c>
      <c r="I16" s="197">
        <v>11.83</v>
      </c>
      <c r="J16" s="197">
        <v>8.35</v>
      </c>
      <c r="K16" s="197">
        <v>43.35</v>
      </c>
      <c r="L16" s="197">
        <v>45.87</v>
      </c>
      <c r="M16" s="197">
        <v>0</v>
      </c>
      <c r="N16" s="197">
        <v>0</v>
      </c>
      <c r="O16" s="197">
        <v>1.61</v>
      </c>
      <c r="P16" s="197">
        <v>1.63</v>
      </c>
      <c r="Q16" s="197">
        <v>1.57</v>
      </c>
      <c r="R16" s="197">
        <v>5.93</v>
      </c>
      <c r="S16" s="197">
        <v>4.76</v>
      </c>
      <c r="T16" s="197">
        <v>0</v>
      </c>
      <c r="U16" s="197">
        <v>9.3000000000000007</v>
      </c>
      <c r="V16" s="197">
        <v>1.04</v>
      </c>
      <c r="W16" s="197">
        <v>0.36</v>
      </c>
      <c r="X16" s="197">
        <v>0.8</v>
      </c>
      <c r="Y16" s="197">
        <v>0</v>
      </c>
      <c r="Z16" s="197">
        <v>1.87</v>
      </c>
      <c r="AA16" s="197">
        <v>0.49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42.59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1.53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5.65</v>
      </c>
      <c r="H17" s="197">
        <v>0</v>
      </c>
      <c r="I17" s="197">
        <v>11.83</v>
      </c>
      <c r="J17" s="197">
        <v>8.35</v>
      </c>
      <c r="K17" s="197">
        <v>43.35</v>
      </c>
      <c r="L17" s="197">
        <v>45.87</v>
      </c>
      <c r="M17" s="197">
        <v>0</v>
      </c>
      <c r="N17" s="197">
        <v>0</v>
      </c>
      <c r="O17" s="197">
        <v>1.61</v>
      </c>
      <c r="P17" s="197">
        <v>1.63</v>
      </c>
      <c r="Q17" s="197">
        <v>1.57</v>
      </c>
      <c r="R17" s="197">
        <v>5.93</v>
      </c>
      <c r="S17" s="197">
        <v>4.76</v>
      </c>
      <c r="T17" s="197">
        <v>0</v>
      </c>
      <c r="U17" s="197">
        <v>9.3000000000000007</v>
      </c>
      <c r="V17" s="197">
        <v>5.26</v>
      </c>
      <c r="W17" s="197">
        <v>0.36</v>
      </c>
      <c r="X17" s="197">
        <v>0.8</v>
      </c>
      <c r="Y17" s="197">
        <v>0</v>
      </c>
      <c r="Z17" s="197">
        <v>1.87</v>
      </c>
      <c r="AA17" s="197">
        <v>7.49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42.59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1.53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5.65</v>
      </c>
      <c r="H18" s="197">
        <v>0</v>
      </c>
      <c r="I18" s="197">
        <v>11.83</v>
      </c>
      <c r="J18" s="197">
        <v>8.35</v>
      </c>
      <c r="K18" s="197">
        <v>43.35</v>
      </c>
      <c r="L18" s="197">
        <v>45.87</v>
      </c>
      <c r="M18" s="197">
        <v>0</v>
      </c>
      <c r="N18" s="197">
        <v>0</v>
      </c>
      <c r="O18" s="197">
        <v>1.61</v>
      </c>
      <c r="P18" s="197">
        <v>1.63</v>
      </c>
      <c r="Q18" s="197">
        <v>1.57</v>
      </c>
      <c r="R18" s="197">
        <v>5.93</v>
      </c>
      <c r="S18" s="197">
        <v>4.76</v>
      </c>
      <c r="T18" s="197">
        <v>0</v>
      </c>
      <c r="U18" s="197">
        <v>9.3000000000000007</v>
      </c>
      <c r="V18" s="197">
        <v>5.26</v>
      </c>
      <c r="W18" s="197">
        <v>0.36</v>
      </c>
      <c r="X18" s="197">
        <v>0.8</v>
      </c>
      <c r="Y18" s="197">
        <v>0</v>
      </c>
      <c r="Z18" s="197">
        <v>1.87</v>
      </c>
      <c r="AA18" s="197">
        <v>7.49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42.59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1.53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5.65</v>
      </c>
      <c r="H19" s="197">
        <v>0</v>
      </c>
      <c r="I19" s="197">
        <v>11.83</v>
      </c>
      <c r="J19" s="197">
        <v>8.35</v>
      </c>
      <c r="K19" s="197">
        <v>43.35</v>
      </c>
      <c r="L19" s="197">
        <v>45.87</v>
      </c>
      <c r="M19" s="197">
        <v>0</v>
      </c>
      <c r="N19" s="197">
        <v>0</v>
      </c>
      <c r="O19" s="197">
        <v>1.61</v>
      </c>
      <c r="P19" s="197">
        <v>1.63</v>
      </c>
      <c r="Q19" s="197">
        <v>1.57</v>
      </c>
      <c r="R19" s="197">
        <v>5.93</v>
      </c>
      <c r="S19" s="197">
        <v>4.76</v>
      </c>
      <c r="T19" s="197">
        <v>0</v>
      </c>
      <c r="U19" s="197">
        <v>9.3000000000000007</v>
      </c>
      <c r="V19" s="197">
        <v>5.26</v>
      </c>
      <c r="W19" s="197">
        <v>0.36</v>
      </c>
      <c r="X19" s="197">
        <v>0.8</v>
      </c>
      <c r="Y19" s="197">
        <v>0</v>
      </c>
      <c r="Z19" s="197">
        <v>1.87</v>
      </c>
      <c r="AA19" s="197">
        <v>7.49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42.59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1.53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5.65</v>
      </c>
      <c r="H20" s="197">
        <v>0</v>
      </c>
      <c r="I20" s="197">
        <v>11.83</v>
      </c>
      <c r="J20" s="197">
        <v>8.35</v>
      </c>
      <c r="K20" s="197">
        <v>43.35</v>
      </c>
      <c r="L20" s="197">
        <v>45.87</v>
      </c>
      <c r="M20" s="197">
        <v>0</v>
      </c>
      <c r="N20" s="197">
        <v>0</v>
      </c>
      <c r="O20" s="197">
        <v>1.61</v>
      </c>
      <c r="P20" s="197">
        <v>1.63</v>
      </c>
      <c r="Q20" s="197">
        <v>1.57</v>
      </c>
      <c r="R20" s="197">
        <v>5.93</v>
      </c>
      <c r="S20" s="197">
        <v>4.76</v>
      </c>
      <c r="T20" s="197">
        <v>0</v>
      </c>
      <c r="U20" s="197">
        <v>9.3000000000000007</v>
      </c>
      <c r="V20" s="197">
        <v>5.26</v>
      </c>
      <c r="W20" s="197">
        <v>0.36</v>
      </c>
      <c r="X20" s="197">
        <v>0.8</v>
      </c>
      <c r="Y20" s="197">
        <v>0</v>
      </c>
      <c r="Z20" s="197">
        <v>1.87</v>
      </c>
      <c r="AA20" s="197">
        <v>7.49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42.59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1.53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5.65</v>
      </c>
      <c r="H21" s="197">
        <v>0</v>
      </c>
      <c r="I21" s="197">
        <v>11.83</v>
      </c>
      <c r="J21" s="197">
        <v>8.35</v>
      </c>
      <c r="K21" s="197">
        <v>4.2300000000000004</v>
      </c>
      <c r="L21" s="197">
        <v>45.87</v>
      </c>
      <c r="M21" s="197">
        <v>0</v>
      </c>
      <c r="N21" s="197">
        <v>0</v>
      </c>
      <c r="O21" s="197">
        <v>1.61</v>
      </c>
      <c r="P21" s="197">
        <v>1.63</v>
      </c>
      <c r="Q21" s="197">
        <v>1.57</v>
      </c>
      <c r="R21" s="197">
        <v>0.57999999999999996</v>
      </c>
      <c r="S21" s="197">
        <v>4.76</v>
      </c>
      <c r="T21" s="197">
        <v>0</v>
      </c>
      <c r="U21" s="197">
        <v>9.3000000000000007</v>
      </c>
      <c r="V21" s="197">
        <v>1.04</v>
      </c>
      <c r="W21" s="197">
        <v>0.36</v>
      </c>
      <c r="X21" s="197">
        <v>0.8</v>
      </c>
      <c r="Y21" s="197">
        <v>0</v>
      </c>
      <c r="Z21" s="197">
        <v>1.87</v>
      </c>
      <c r="AA21" s="197">
        <v>0.49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42.59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1.53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5.65</v>
      </c>
      <c r="H22" s="197">
        <v>0</v>
      </c>
      <c r="I22" s="197">
        <v>11.83</v>
      </c>
      <c r="J22" s="197">
        <v>8.35</v>
      </c>
      <c r="K22" s="197">
        <v>2.61</v>
      </c>
      <c r="L22" s="197">
        <v>45.87</v>
      </c>
      <c r="M22" s="197">
        <v>0</v>
      </c>
      <c r="N22" s="197">
        <v>0</v>
      </c>
      <c r="O22" s="197">
        <v>1.61</v>
      </c>
      <c r="P22" s="197">
        <v>1.63</v>
      </c>
      <c r="Q22" s="197">
        <v>1.57</v>
      </c>
      <c r="R22" s="197">
        <v>0.34</v>
      </c>
      <c r="S22" s="197">
        <v>4.76</v>
      </c>
      <c r="T22" s="197">
        <v>0</v>
      </c>
      <c r="U22" s="197">
        <v>9.3000000000000007</v>
      </c>
      <c r="V22" s="197">
        <v>1.04</v>
      </c>
      <c r="W22" s="197">
        <v>0.36</v>
      </c>
      <c r="X22" s="197">
        <v>0.8</v>
      </c>
      <c r="Y22" s="197">
        <v>0</v>
      </c>
      <c r="Z22" s="197">
        <v>1.87</v>
      </c>
      <c r="AA22" s="197">
        <v>0.49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42.59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1.53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5.65</v>
      </c>
      <c r="H23" s="197">
        <v>0</v>
      </c>
      <c r="I23" s="197">
        <v>11.83</v>
      </c>
      <c r="J23" s="197">
        <v>8.35</v>
      </c>
      <c r="K23" s="197">
        <v>23.99</v>
      </c>
      <c r="L23" s="197">
        <v>46.49</v>
      </c>
      <c r="M23" s="197">
        <v>0</v>
      </c>
      <c r="N23" s="197">
        <v>0</v>
      </c>
      <c r="O23" s="197">
        <v>1.61</v>
      </c>
      <c r="P23" s="197">
        <v>1.63</v>
      </c>
      <c r="Q23" s="197">
        <v>1.6</v>
      </c>
      <c r="R23" s="197">
        <v>5.93</v>
      </c>
      <c r="S23" s="197">
        <v>4.82</v>
      </c>
      <c r="T23" s="197">
        <v>0</v>
      </c>
      <c r="U23" s="197">
        <v>9.3000000000000007</v>
      </c>
      <c r="V23" s="197">
        <v>0.9</v>
      </c>
      <c r="W23" s="197">
        <v>0.36</v>
      </c>
      <c r="X23" s="197">
        <v>0.79</v>
      </c>
      <c r="Y23" s="197">
        <v>0</v>
      </c>
      <c r="Z23" s="197">
        <v>1.87</v>
      </c>
      <c r="AA23" s="197">
        <v>0.49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42.59</v>
      </c>
      <c r="AH23" s="197">
        <v>0</v>
      </c>
      <c r="AI23" s="197">
        <v>10.45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1.53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5.65</v>
      </c>
      <c r="H24" s="197">
        <v>0</v>
      </c>
      <c r="I24" s="197">
        <v>11.83</v>
      </c>
      <c r="J24" s="197">
        <v>8.35</v>
      </c>
      <c r="K24" s="197">
        <v>23.99</v>
      </c>
      <c r="L24" s="197">
        <v>46.49</v>
      </c>
      <c r="M24" s="197">
        <v>0</v>
      </c>
      <c r="N24" s="197">
        <v>0</v>
      </c>
      <c r="O24" s="197">
        <v>1.61</v>
      </c>
      <c r="P24" s="197">
        <v>1.63</v>
      </c>
      <c r="Q24" s="197">
        <v>1.6</v>
      </c>
      <c r="R24" s="197">
        <v>5.93</v>
      </c>
      <c r="S24" s="197">
        <v>4.82</v>
      </c>
      <c r="T24" s="197">
        <v>0</v>
      </c>
      <c r="U24" s="197">
        <v>9.3000000000000007</v>
      </c>
      <c r="V24" s="197">
        <v>0.9</v>
      </c>
      <c r="W24" s="197">
        <v>0.36</v>
      </c>
      <c r="X24" s="197">
        <v>0.79</v>
      </c>
      <c r="Y24" s="197">
        <v>0</v>
      </c>
      <c r="Z24" s="197">
        <v>1.87</v>
      </c>
      <c r="AA24" s="197">
        <v>0.49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42.59</v>
      </c>
      <c r="AH24" s="197">
        <v>0</v>
      </c>
      <c r="AI24" s="197">
        <v>10.45</v>
      </c>
      <c r="AJ24" s="197">
        <v>0</v>
      </c>
      <c r="AK24" s="197">
        <v>11.67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1.53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5.65</v>
      </c>
      <c r="H25" s="197">
        <v>0</v>
      </c>
      <c r="I25" s="197">
        <v>11.83</v>
      </c>
      <c r="J25" s="197">
        <v>8.35</v>
      </c>
      <c r="K25" s="197">
        <v>23.99</v>
      </c>
      <c r="L25" s="197">
        <v>46.49</v>
      </c>
      <c r="M25" s="197">
        <v>0</v>
      </c>
      <c r="N25" s="197">
        <v>0</v>
      </c>
      <c r="O25" s="197">
        <v>1.61</v>
      </c>
      <c r="P25" s="197">
        <v>1.63</v>
      </c>
      <c r="Q25" s="197">
        <v>1.6</v>
      </c>
      <c r="R25" s="197">
        <v>5.93</v>
      </c>
      <c r="S25" s="197">
        <v>4.82</v>
      </c>
      <c r="T25" s="197">
        <v>0</v>
      </c>
      <c r="U25" s="197">
        <v>9.3000000000000007</v>
      </c>
      <c r="V25" s="197">
        <v>0.9</v>
      </c>
      <c r="W25" s="197">
        <v>0.36</v>
      </c>
      <c r="X25" s="197">
        <v>0.79</v>
      </c>
      <c r="Y25" s="197">
        <v>0</v>
      </c>
      <c r="Z25" s="197">
        <v>1.87</v>
      </c>
      <c r="AA25" s="197">
        <v>0.49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42.59</v>
      </c>
      <c r="AH25" s="197">
        <v>0</v>
      </c>
      <c r="AI25" s="197">
        <v>10.45</v>
      </c>
      <c r="AJ25" s="197">
        <v>0</v>
      </c>
      <c r="AK25" s="197">
        <v>11.67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1.53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5.65</v>
      </c>
      <c r="H26" s="197">
        <v>0</v>
      </c>
      <c r="I26" s="197">
        <v>11.83</v>
      </c>
      <c r="J26" s="197">
        <v>8.35</v>
      </c>
      <c r="K26" s="197">
        <v>2.61</v>
      </c>
      <c r="L26" s="197">
        <v>46.49</v>
      </c>
      <c r="M26" s="197">
        <v>0</v>
      </c>
      <c r="N26" s="197">
        <v>0</v>
      </c>
      <c r="O26" s="197">
        <v>1.61</v>
      </c>
      <c r="P26" s="197">
        <v>1.63</v>
      </c>
      <c r="Q26" s="197">
        <v>1.6</v>
      </c>
      <c r="R26" s="197">
        <v>5.93</v>
      </c>
      <c r="S26" s="197">
        <v>4.82</v>
      </c>
      <c r="T26" s="197">
        <v>0</v>
      </c>
      <c r="U26" s="197">
        <v>9.3000000000000007</v>
      </c>
      <c r="V26" s="197">
        <v>0.9</v>
      </c>
      <c r="W26" s="197">
        <v>0.36</v>
      </c>
      <c r="X26" s="197">
        <v>0.79</v>
      </c>
      <c r="Y26" s="197">
        <v>0</v>
      </c>
      <c r="Z26" s="197">
        <v>1.87</v>
      </c>
      <c r="AA26" s="197">
        <v>0.49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42.59</v>
      </c>
      <c r="AH26" s="197">
        <v>0</v>
      </c>
      <c r="AI26" s="197">
        <v>10.45</v>
      </c>
      <c r="AJ26" s="197">
        <v>0</v>
      </c>
      <c r="AK26" s="197">
        <v>11.67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1.53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9.52</v>
      </c>
      <c r="G27" s="197">
        <v>5.65</v>
      </c>
      <c r="H27" s="197">
        <v>0</v>
      </c>
      <c r="I27" s="197">
        <v>11.83</v>
      </c>
      <c r="J27" s="197">
        <v>8.35</v>
      </c>
      <c r="K27" s="197">
        <v>2.61</v>
      </c>
      <c r="L27" s="197">
        <v>46.49</v>
      </c>
      <c r="M27" s="197">
        <v>0</v>
      </c>
      <c r="N27" s="197">
        <v>0</v>
      </c>
      <c r="O27" s="197">
        <v>1.61</v>
      </c>
      <c r="P27" s="197">
        <v>1.63</v>
      </c>
      <c r="Q27" s="197">
        <v>1.6</v>
      </c>
      <c r="R27" s="197">
        <v>5.93</v>
      </c>
      <c r="S27" s="197">
        <v>4.82</v>
      </c>
      <c r="T27" s="197">
        <v>0</v>
      </c>
      <c r="U27" s="197">
        <v>9.3000000000000007</v>
      </c>
      <c r="V27" s="197">
        <v>0.9</v>
      </c>
      <c r="W27" s="197">
        <v>0.36</v>
      </c>
      <c r="X27" s="197">
        <v>0.79</v>
      </c>
      <c r="Y27" s="197">
        <v>0</v>
      </c>
      <c r="Z27" s="197">
        <v>1.87</v>
      </c>
      <c r="AA27" s="197">
        <v>0.49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42.59</v>
      </c>
      <c r="AH27" s="197">
        <v>0</v>
      </c>
      <c r="AI27" s="197">
        <v>10.45</v>
      </c>
      <c r="AJ27" s="197">
        <v>0</v>
      </c>
      <c r="AK27" s="197">
        <v>11.67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1.53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9.52</v>
      </c>
      <c r="G28" s="197">
        <v>5.65</v>
      </c>
      <c r="H28" s="197">
        <v>0</v>
      </c>
      <c r="I28" s="197">
        <v>11.83</v>
      </c>
      <c r="J28" s="197">
        <v>8.35</v>
      </c>
      <c r="K28" s="197">
        <v>2.61</v>
      </c>
      <c r="L28" s="197">
        <v>46.49</v>
      </c>
      <c r="M28" s="197">
        <v>0</v>
      </c>
      <c r="N28" s="197">
        <v>0</v>
      </c>
      <c r="O28" s="197">
        <v>1.61</v>
      </c>
      <c r="P28" s="197">
        <v>1.63</v>
      </c>
      <c r="Q28" s="197">
        <v>1.6</v>
      </c>
      <c r="R28" s="197">
        <v>5.93</v>
      </c>
      <c r="S28" s="197">
        <v>4.82</v>
      </c>
      <c r="T28" s="197">
        <v>0</v>
      </c>
      <c r="U28" s="197">
        <v>9.3000000000000007</v>
      </c>
      <c r="V28" s="197">
        <v>0.9</v>
      </c>
      <c r="W28" s="197">
        <v>0.36</v>
      </c>
      <c r="X28" s="197">
        <v>0.79</v>
      </c>
      <c r="Y28" s="197">
        <v>0</v>
      </c>
      <c r="Z28" s="197">
        <v>1.87</v>
      </c>
      <c r="AA28" s="197">
        <v>0.49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42.59</v>
      </c>
      <c r="AH28" s="197">
        <v>0</v>
      </c>
      <c r="AI28" s="197">
        <v>10.45</v>
      </c>
      <c r="AJ28" s="197">
        <v>0</v>
      </c>
      <c r="AK28" s="197">
        <v>11.67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1.53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9.52</v>
      </c>
      <c r="G29" s="197">
        <v>5.65</v>
      </c>
      <c r="H29" s="197">
        <v>0</v>
      </c>
      <c r="I29" s="197">
        <v>11.83</v>
      </c>
      <c r="J29" s="197">
        <v>8.35</v>
      </c>
      <c r="K29" s="197">
        <v>2.61</v>
      </c>
      <c r="L29" s="197">
        <v>16.82</v>
      </c>
      <c r="M29" s="197">
        <v>0</v>
      </c>
      <c r="N29" s="197">
        <v>0</v>
      </c>
      <c r="O29" s="197">
        <v>1.61</v>
      </c>
      <c r="P29" s="197">
        <v>1.63</v>
      </c>
      <c r="Q29" s="197">
        <v>1.6</v>
      </c>
      <c r="R29" s="197">
        <v>5.93</v>
      </c>
      <c r="S29" s="197">
        <v>4.82</v>
      </c>
      <c r="T29" s="197">
        <v>0</v>
      </c>
      <c r="U29" s="197">
        <v>9.3000000000000007</v>
      </c>
      <c r="V29" s="197">
        <v>0.9</v>
      </c>
      <c r="W29" s="197">
        <v>0.36</v>
      </c>
      <c r="X29" s="197">
        <v>0.79</v>
      </c>
      <c r="Y29" s="197">
        <v>0</v>
      </c>
      <c r="Z29" s="197">
        <v>1.87</v>
      </c>
      <c r="AA29" s="197">
        <v>0.49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42.59</v>
      </c>
      <c r="AH29" s="197">
        <v>0</v>
      </c>
      <c r="AI29" s="197">
        <v>10.45</v>
      </c>
      <c r="AJ29" s="197">
        <v>0</v>
      </c>
      <c r="AK29" s="197">
        <v>11.67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1.53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9.52</v>
      </c>
      <c r="G30" s="197">
        <v>5.65</v>
      </c>
      <c r="H30" s="197">
        <v>0</v>
      </c>
      <c r="I30" s="197">
        <v>11.83</v>
      </c>
      <c r="J30" s="197">
        <v>8.35</v>
      </c>
      <c r="K30" s="197">
        <v>2.61</v>
      </c>
      <c r="L30" s="197">
        <v>16.82</v>
      </c>
      <c r="M30" s="197">
        <v>0</v>
      </c>
      <c r="N30" s="197">
        <v>0</v>
      </c>
      <c r="O30" s="197">
        <v>1.61</v>
      </c>
      <c r="P30" s="197">
        <v>1.63</v>
      </c>
      <c r="Q30" s="197">
        <v>1.6</v>
      </c>
      <c r="R30" s="197">
        <v>5.93</v>
      </c>
      <c r="S30" s="197">
        <v>4.82</v>
      </c>
      <c r="T30" s="197">
        <v>0</v>
      </c>
      <c r="U30" s="197">
        <v>9.3000000000000007</v>
      </c>
      <c r="V30" s="197">
        <v>0.9</v>
      </c>
      <c r="W30" s="197">
        <v>0.36</v>
      </c>
      <c r="X30" s="197">
        <v>0.79</v>
      </c>
      <c r="Y30" s="197">
        <v>0</v>
      </c>
      <c r="Z30" s="197">
        <v>1.87</v>
      </c>
      <c r="AA30" s="197">
        <v>0.49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42.59</v>
      </c>
      <c r="AH30" s="197">
        <v>0</v>
      </c>
      <c r="AI30" s="197">
        <v>10.45</v>
      </c>
      <c r="AJ30" s="197">
        <v>0</v>
      </c>
      <c r="AK30" s="197">
        <v>11.67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1.53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5.65</v>
      </c>
      <c r="H31" s="197">
        <v>0</v>
      </c>
      <c r="I31" s="197">
        <v>11.83</v>
      </c>
      <c r="J31" s="197">
        <v>8.35</v>
      </c>
      <c r="K31" s="197">
        <v>2.61</v>
      </c>
      <c r="L31" s="197">
        <v>16.82</v>
      </c>
      <c r="M31" s="197">
        <v>0</v>
      </c>
      <c r="N31" s="197">
        <v>0</v>
      </c>
      <c r="O31" s="197">
        <v>1.61</v>
      </c>
      <c r="P31" s="197">
        <v>1.63</v>
      </c>
      <c r="Q31" s="197">
        <v>1.6</v>
      </c>
      <c r="R31" s="197">
        <v>5.93</v>
      </c>
      <c r="S31" s="197">
        <v>4.82</v>
      </c>
      <c r="T31" s="197">
        <v>0</v>
      </c>
      <c r="U31" s="197">
        <v>9.3000000000000007</v>
      </c>
      <c r="V31" s="197">
        <v>1.04</v>
      </c>
      <c r="W31" s="197">
        <v>0.36</v>
      </c>
      <c r="X31" s="197">
        <v>0.8</v>
      </c>
      <c r="Y31" s="197">
        <v>0</v>
      </c>
      <c r="Z31" s="197">
        <v>1.87</v>
      </c>
      <c r="AA31" s="197">
        <v>0.49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42.59</v>
      </c>
      <c r="AH31" s="197">
        <v>0</v>
      </c>
      <c r="AI31" s="197">
        <v>10.45</v>
      </c>
      <c r="AJ31" s="197">
        <v>0</v>
      </c>
      <c r="AK31" s="197">
        <v>11.67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1.53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5.65</v>
      </c>
      <c r="H32" s="197">
        <v>0</v>
      </c>
      <c r="I32" s="197">
        <v>11.83</v>
      </c>
      <c r="J32" s="197">
        <v>8.35</v>
      </c>
      <c r="K32" s="197">
        <v>2.61</v>
      </c>
      <c r="L32" s="197">
        <v>16.82</v>
      </c>
      <c r="M32" s="197">
        <v>0</v>
      </c>
      <c r="N32" s="197">
        <v>0</v>
      </c>
      <c r="O32" s="197">
        <v>1.61</v>
      </c>
      <c r="P32" s="197">
        <v>1.63</v>
      </c>
      <c r="Q32" s="197">
        <v>1.6</v>
      </c>
      <c r="R32" s="197">
        <v>5.93</v>
      </c>
      <c r="S32" s="197">
        <v>4.82</v>
      </c>
      <c r="T32" s="197">
        <v>0</v>
      </c>
      <c r="U32" s="197">
        <v>9.3000000000000007</v>
      </c>
      <c r="V32" s="197">
        <v>1.04</v>
      </c>
      <c r="W32" s="197">
        <v>0.36</v>
      </c>
      <c r="X32" s="197">
        <v>0.8</v>
      </c>
      <c r="Y32" s="197">
        <v>0</v>
      </c>
      <c r="Z32" s="197">
        <v>1.87</v>
      </c>
      <c r="AA32" s="197">
        <v>0.49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42.59</v>
      </c>
      <c r="AH32" s="197">
        <v>0</v>
      </c>
      <c r="AI32" s="197">
        <v>10.45</v>
      </c>
      <c r="AJ32" s="197">
        <v>0</v>
      </c>
      <c r="AK32" s="197">
        <v>11.67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1.53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5.65</v>
      </c>
      <c r="H33" s="197">
        <v>0</v>
      </c>
      <c r="I33" s="197">
        <v>11.28</v>
      </c>
      <c r="J33" s="197">
        <v>8.35</v>
      </c>
      <c r="K33" s="197">
        <v>2.61</v>
      </c>
      <c r="L33" s="197">
        <v>16.82</v>
      </c>
      <c r="M33" s="197">
        <v>0</v>
      </c>
      <c r="N33" s="197">
        <v>0</v>
      </c>
      <c r="O33" s="197">
        <v>1.61</v>
      </c>
      <c r="P33" s="197">
        <v>1.63</v>
      </c>
      <c r="Q33" s="197">
        <v>1.6</v>
      </c>
      <c r="R33" s="197">
        <v>5.93</v>
      </c>
      <c r="S33" s="197">
        <v>4.82</v>
      </c>
      <c r="T33" s="197">
        <v>0</v>
      </c>
      <c r="U33" s="197">
        <v>9.3000000000000007</v>
      </c>
      <c r="V33" s="197">
        <v>1.04</v>
      </c>
      <c r="W33" s="197">
        <v>0.36</v>
      </c>
      <c r="X33" s="197">
        <v>0.8</v>
      </c>
      <c r="Y33" s="197">
        <v>0</v>
      </c>
      <c r="Z33" s="197">
        <v>1.87</v>
      </c>
      <c r="AA33" s="197">
        <v>0.49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42.59</v>
      </c>
      <c r="AH33" s="197">
        <v>0</v>
      </c>
      <c r="AI33" s="197">
        <v>10.45</v>
      </c>
      <c r="AJ33" s="197">
        <v>0</v>
      </c>
      <c r="AK33" s="197">
        <v>11.67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1.53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5.65</v>
      </c>
      <c r="H34" s="197">
        <v>0</v>
      </c>
      <c r="I34" s="197">
        <v>11.28</v>
      </c>
      <c r="J34" s="197">
        <v>8.35</v>
      </c>
      <c r="K34" s="197">
        <v>2.61</v>
      </c>
      <c r="L34" s="197">
        <v>16.82</v>
      </c>
      <c r="M34" s="197">
        <v>0</v>
      </c>
      <c r="N34" s="197">
        <v>0</v>
      </c>
      <c r="O34" s="197">
        <v>1.61</v>
      </c>
      <c r="P34" s="197">
        <v>1.63</v>
      </c>
      <c r="Q34" s="197">
        <v>1.6</v>
      </c>
      <c r="R34" s="197">
        <v>5.93</v>
      </c>
      <c r="S34" s="197">
        <v>4.82</v>
      </c>
      <c r="T34" s="197">
        <v>0</v>
      </c>
      <c r="U34" s="197">
        <v>9.3000000000000007</v>
      </c>
      <c r="V34" s="197">
        <v>1.04</v>
      </c>
      <c r="W34" s="197">
        <v>0.36</v>
      </c>
      <c r="X34" s="197">
        <v>0.8</v>
      </c>
      <c r="Y34" s="197">
        <v>0</v>
      </c>
      <c r="Z34" s="197">
        <v>1.87</v>
      </c>
      <c r="AA34" s="197">
        <v>0.49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42.59</v>
      </c>
      <c r="AH34" s="197">
        <v>0</v>
      </c>
      <c r="AI34" s="197">
        <v>10.45</v>
      </c>
      <c r="AJ34" s="197">
        <v>0</v>
      </c>
      <c r="AK34" s="197">
        <v>11.67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1.53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5.65</v>
      </c>
      <c r="H35" s="197">
        <v>0</v>
      </c>
      <c r="I35" s="197">
        <v>11.28</v>
      </c>
      <c r="J35" s="197">
        <v>8.35</v>
      </c>
      <c r="K35" s="197">
        <v>2.61</v>
      </c>
      <c r="L35" s="197">
        <v>31.45</v>
      </c>
      <c r="M35" s="197">
        <v>0</v>
      </c>
      <c r="N35" s="197">
        <v>0</v>
      </c>
      <c r="O35" s="197">
        <v>1.61</v>
      </c>
      <c r="P35" s="197">
        <v>1.63</v>
      </c>
      <c r="Q35" s="197">
        <v>1.6</v>
      </c>
      <c r="R35" s="197">
        <v>0.34</v>
      </c>
      <c r="S35" s="197">
        <v>4.82</v>
      </c>
      <c r="T35" s="197">
        <v>0</v>
      </c>
      <c r="U35" s="197">
        <v>9.3000000000000007</v>
      </c>
      <c r="V35" s="197">
        <v>1.04</v>
      </c>
      <c r="W35" s="197">
        <v>0.36</v>
      </c>
      <c r="X35" s="197">
        <v>0.8</v>
      </c>
      <c r="Y35" s="197">
        <v>0</v>
      </c>
      <c r="Z35" s="197">
        <v>1.87</v>
      </c>
      <c r="AA35" s="197">
        <v>0.49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42.59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1.53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5.65</v>
      </c>
      <c r="H36" s="197">
        <v>0</v>
      </c>
      <c r="I36" s="197">
        <v>11.28</v>
      </c>
      <c r="J36" s="197">
        <v>8.35</v>
      </c>
      <c r="K36" s="197">
        <v>2.61</v>
      </c>
      <c r="L36" s="197">
        <v>46.49</v>
      </c>
      <c r="M36" s="197">
        <v>0</v>
      </c>
      <c r="N36" s="197">
        <v>0</v>
      </c>
      <c r="O36" s="197">
        <v>1.61</v>
      </c>
      <c r="P36" s="197">
        <v>1.63</v>
      </c>
      <c r="Q36" s="197">
        <v>1.6</v>
      </c>
      <c r="R36" s="197">
        <v>0.34</v>
      </c>
      <c r="S36" s="197">
        <v>4.82</v>
      </c>
      <c r="T36" s="197">
        <v>0</v>
      </c>
      <c r="U36" s="197">
        <v>9.3000000000000007</v>
      </c>
      <c r="V36" s="197">
        <v>1.04</v>
      </c>
      <c r="W36" s="197">
        <v>0.36</v>
      </c>
      <c r="X36" s="197">
        <v>0.8</v>
      </c>
      <c r="Y36" s="197">
        <v>0</v>
      </c>
      <c r="Z36" s="197">
        <v>1.87</v>
      </c>
      <c r="AA36" s="197">
        <v>0.49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42.59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1.53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5.65</v>
      </c>
      <c r="H37" s="197">
        <v>0</v>
      </c>
      <c r="I37" s="197">
        <v>11.28</v>
      </c>
      <c r="J37" s="197">
        <v>8.35</v>
      </c>
      <c r="K37" s="197">
        <v>2.61</v>
      </c>
      <c r="L37" s="197">
        <v>46.49</v>
      </c>
      <c r="M37" s="197">
        <v>0</v>
      </c>
      <c r="N37" s="197">
        <v>0</v>
      </c>
      <c r="O37" s="197">
        <v>1.61</v>
      </c>
      <c r="P37" s="197">
        <v>1.63</v>
      </c>
      <c r="Q37" s="197">
        <v>1.6</v>
      </c>
      <c r="R37" s="197">
        <v>0.34</v>
      </c>
      <c r="S37" s="197">
        <v>4.82</v>
      </c>
      <c r="T37" s="197">
        <v>0</v>
      </c>
      <c r="U37" s="197">
        <v>9.3000000000000007</v>
      </c>
      <c r="V37" s="197">
        <v>1.04</v>
      </c>
      <c r="W37" s="197">
        <v>0.36</v>
      </c>
      <c r="X37" s="197">
        <v>0.8</v>
      </c>
      <c r="Y37" s="197">
        <v>0</v>
      </c>
      <c r="Z37" s="197">
        <v>1.87</v>
      </c>
      <c r="AA37" s="197">
        <v>0.49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42.59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1.53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9.24</v>
      </c>
      <c r="G38" s="197">
        <v>5.65</v>
      </c>
      <c r="H38" s="197">
        <v>0</v>
      </c>
      <c r="I38" s="197">
        <v>11.28</v>
      </c>
      <c r="J38" s="197">
        <v>8.35</v>
      </c>
      <c r="K38" s="197">
        <v>2.61</v>
      </c>
      <c r="L38" s="197">
        <v>46.49</v>
      </c>
      <c r="M38" s="197">
        <v>0</v>
      </c>
      <c r="N38" s="197">
        <v>0</v>
      </c>
      <c r="O38" s="197">
        <v>1.61</v>
      </c>
      <c r="P38" s="197">
        <v>1.63</v>
      </c>
      <c r="Q38" s="197">
        <v>1.6</v>
      </c>
      <c r="R38" s="197">
        <v>0.34</v>
      </c>
      <c r="S38" s="197">
        <v>4.82</v>
      </c>
      <c r="T38" s="197">
        <v>0</v>
      </c>
      <c r="U38" s="197">
        <v>9.3000000000000007</v>
      </c>
      <c r="V38" s="197">
        <v>1.04</v>
      </c>
      <c r="W38" s="197">
        <v>0.36</v>
      </c>
      <c r="X38" s="197">
        <v>0.8</v>
      </c>
      <c r="Y38" s="197">
        <v>0</v>
      </c>
      <c r="Z38" s="197">
        <v>1.87</v>
      </c>
      <c r="AA38" s="197">
        <v>0.49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42.59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1.53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9.24</v>
      </c>
      <c r="G39" s="197">
        <v>5.65</v>
      </c>
      <c r="H39" s="197">
        <v>0</v>
      </c>
      <c r="I39" s="197">
        <v>11.28</v>
      </c>
      <c r="J39" s="197">
        <v>8.35</v>
      </c>
      <c r="K39" s="197">
        <v>2.61</v>
      </c>
      <c r="L39" s="197">
        <v>46.49</v>
      </c>
      <c r="M39" s="197">
        <v>0</v>
      </c>
      <c r="N39" s="197">
        <v>0</v>
      </c>
      <c r="O39" s="197">
        <v>1.61</v>
      </c>
      <c r="P39" s="197">
        <v>1.63</v>
      </c>
      <c r="Q39" s="197">
        <v>1.6</v>
      </c>
      <c r="R39" s="197">
        <v>0.34</v>
      </c>
      <c r="S39" s="197">
        <v>4.82</v>
      </c>
      <c r="T39" s="197">
        <v>0</v>
      </c>
      <c r="U39" s="197">
        <v>9.3000000000000007</v>
      </c>
      <c r="V39" s="197">
        <v>1.04</v>
      </c>
      <c r="W39" s="197">
        <v>0.36</v>
      </c>
      <c r="X39" s="197">
        <v>0.8</v>
      </c>
      <c r="Y39" s="197">
        <v>0</v>
      </c>
      <c r="Z39" s="197">
        <v>1.87</v>
      </c>
      <c r="AA39" s="197">
        <v>0.49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42.59</v>
      </c>
      <c r="AH39" s="197">
        <v>0</v>
      </c>
      <c r="AI39" s="197">
        <v>10.45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1.53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9.24</v>
      </c>
      <c r="G40" s="197">
        <v>5.65</v>
      </c>
      <c r="H40" s="197">
        <v>0</v>
      </c>
      <c r="I40" s="197">
        <v>11.28</v>
      </c>
      <c r="J40" s="197">
        <v>8.35</v>
      </c>
      <c r="K40" s="197">
        <v>2.61</v>
      </c>
      <c r="L40" s="197">
        <v>46.49</v>
      </c>
      <c r="M40" s="197">
        <v>0</v>
      </c>
      <c r="N40" s="197">
        <v>0</v>
      </c>
      <c r="O40" s="197">
        <v>1.61</v>
      </c>
      <c r="P40" s="197">
        <v>1.63</v>
      </c>
      <c r="Q40" s="197">
        <v>1.6</v>
      </c>
      <c r="R40" s="197">
        <v>0.34</v>
      </c>
      <c r="S40" s="197">
        <v>4.82</v>
      </c>
      <c r="T40" s="197">
        <v>0</v>
      </c>
      <c r="U40" s="197">
        <v>9.3000000000000007</v>
      </c>
      <c r="V40" s="197">
        <v>1.04</v>
      </c>
      <c r="W40" s="197">
        <v>0.36</v>
      </c>
      <c r="X40" s="197">
        <v>0.8</v>
      </c>
      <c r="Y40" s="197">
        <v>0</v>
      </c>
      <c r="Z40" s="197">
        <v>1.87</v>
      </c>
      <c r="AA40" s="197">
        <v>0.49</v>
      </c>
      <c r="AB40" s="197">
        <v>0</v>
      </c>
      <c r="AC40" s="197">
        <v>0.97</v>
      </c>
      <c r="AD40" s="197">
        <v>6.82</v>
      </c>
      <c r="AE40" s="197">
        <v>0</v>
      </c>
      <c r="AF40" s="197">
        <v>0</v>
      </c>
      <c r="AG40" s="197">
        <v>42.59</v>
      </c>
      <c r="AH40" s="197">
        <v>0</v>
      </c>
      <c r="AI40" s="197">
        <v>10.45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1.53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9.24</v>
      </c>
      <c r="G41" s="197">
        <v>5.65</v>
      </c>
      <c r="H41" s="197">
        <v>0</v>
      </c>
      <c r="I41" s="197">
        <v>11.28</v>
      </c>
      <c r="J41" s="197">
        <v>8.35</v>
      </c>
      <c r="K41" s="197">
        <v>2.61</v>
      </c>
      <c r="L41" s="197">
        <v>46.49</v>
      </c>
      <c r="M41" s="197">
        <v>0</v>
      </c>
      <c r="N41" s="197">
        <v>0</v>
      </c>
      <c r="O41" s="197">
        <v>1.61</v>
      </c>
      <c r="P41" s="197">
        <v>1.63</v>
      </c>
      <c r="Q41" s="197">
        <v>1.6</v>
      </c>
      <c r="R41" s="197">
        <v>0.34</v>
      </c>
      <c r="S41" s="197">
        <v>4.82</v>
      </c>
      <c r="T41" s="197">
        <v>0</v>
      </c>
      <c r="U41" s="197">
        <v>9.3000000000000007</v>
      </c>
      <c r="V41" s="197">
        <v>1.04</v>
      </c>
      <c r="W41" s="197">
        <v>0.36</v>
      </c>
      <c r="X41" s="197">
        <v>0.8</v>
      </c>
      <c r="Y41" s="197">
        <v>0</v>
      </c>
      <c r="Z41" s="197">
        <v>1.87</v>
      </c>
      <c r="AA41" s="197">
        <v>0.49</v>
      </c>
      <c r="AB41" s="197">
        <v>0</v>
      </c>
      <c r="AC41" s="197">
        <v>1.21</v>
      </c>
      <c r="AD41" s="197">
        <v>6.82</v>
      </c>
      <c r="AE41" s="197">
        <v>0</v>
      </c>
      <c r="AF41" s="197">
        <v>0</v>
      </c>
      <c r="AG41" s="197">
        <v>42.59</v>
      </c>
      <c r="AH41" s="197">
        <v>0</v>
      </c>
      <c r="AI41" s="197">
        <v>10.45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1.53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9.24</v>
      </c>
      <c r="G42" s="197">
        <v>5.65</v>
      </c>
      <c r="H42" s="197">
        <v>0</v>
      </c>
      <c r="I42" s="197">
        <v>11.28</v>
      </c>
      <c r="J42" s="197">
        <v>8.35</v>
      </c>
      <c r="K42" s="197">
        <v>2.61</v>
      </c>
      <c r="L42" s="197">
        <v>46.49</v>
      </c>
      <c r="M42" s="197">
        <v>0</v>
      </c>
      <c r="N42" s="197">
        <v>0</v>
      </c>
      <c r="O42" s="197">
        <v>1.61</v>
      </c>
      <c r="P42" s="197">
        <v>1.63</v>
      </c>
      <c r="Q42" s="197">
        <v>1.6</v>
      </c>
      <c r="R42" s="197">
        <v>0.34</v>
      </c>
      <c r="S42" s="197">
        <v>4.82</v>
      </c>
      <c r="T42" s="197">
        <v>0</v>
      </c>
      <c r="U42" s="197">
        <v>9.3000000000000007</v>
      </c>
      <c r="V42" s="197">
        <v>1.04</v>
      </c>
      <c r="W42" s="197">
        <v>0.36</v>
      </c>
      <c r="X42" s="197">
        <v>0.8</v>
      </c>
      <c r="Y42" s="197">
        <v>0</v>
      </c>
      <c r="Z42" s="197">
        <v>1.87</v>
      </c>
      <c r="AA42" s="197">
        <v>0.49</v>
      </c>
      <c r="AB42" s="197">
        <v>0</v>
      </c>
      <c r="AC42" s="197">
        <v>1.21</v>
      </c>
      <c r="AD42" s="197">
        <v>6.82</v>
      </c>
      <c r="AE42" s="197">
        <v>0</v>
      </c>
      <c r="AF42" s="197">
        <v>0</v>
      </c>
      <c r="AG42" s="197">
        <v>42.59</v>
      </c>
      <c r="AH42" s="197">
        <v>0</v>
      </c>
      <c r="AI42" s="197">
        <v>10.45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1.53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5.65</v>
      </c>
      <c r="H43" s="197">
        <v>0</v>
      </c>
      <c r="I43" s="197">
        <v>11.28</v>
      </c>
      <c r="J43" s="197">
        <v>8.35</v>
      </c>
      <c r="K43" s="197">
        <v>2.61</v>
      </c>
      <c r="L43" s="197">
        <v>46.49</v>
      </c>
      <c r="M43" s="197">
        <v>0</v>
      </c>
      <c r="N43" s="197">
        <v>0</v>
      </c>
      <c r="O43" s="197">
        <v>1.61</v>
      </c>
      <c r="P43" s="197">
        <v>1.63</v>
      </c>
      <c r="Q43" s="197">
        <v>1.6</v>
      </c>
      <c r="R43" s="197">
        <v>0.34</v>
      </c>
      <c r="S43" s="197">
        <v>4.82</v>
      </c>
      <c r="T43" s="197">
        <v>0</v>
      </c>
      <c r="U43" s="197">
        <v>9.3000000000000007</v>
      </c>
      <c r="V43" s="197">
        <v>1.04</v>
      </c>
      <c r="W43" s="197">
        <v>0.36</v>
      </c>
      <c r="X43" s="197">
        <v>0.8</v>
      </c>
      <c r="Y43" s="197">
        <v>0</v>
      </c>
      <c r="Z43" s="197">
        <v>1.87</v>
      </c>
      <c r="AA43" s="197">
        <v>0.49</v>
      </c>
      <c r="AB43" s="197">
        <v>0</v>
      </c>
      <c r="AC43" s="197">
        <v>1.21</v>
      </c>
      <c r="AD43" s="197">
        <v>6.82</v>
      </c>
      <c r="AE43" s="197">
        <v>0</v>
      </c>
      <c r="AF43" s="197">
        <v>0</v>
      </c>
      <c r="AG43" s="197">
        <v>42.59</v>
      </c>
      <c r="AH43" s="197">
        <v>0</v>
      </c>
      <c r="AI43" s="197">
        <v>10.45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1.53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5.65</v>
      </c>
      <c r="H44" s="197">
        <v>0</v>
      </c>
      <c r="I44" s="197">
        <v>11.28</v>
      </c>
      <c r="J44" s="197">
        <v>8.35</v>
      </c>
      <c r="K44" s="197">
        <v>2.61</v>
      </c>
      <c r="L44" s="197">
        <v>46.49</v>
      </c>
      <c r="M44" s="197">
        <v>0</v>
      </c>
      <c r="N44" s="197">
        <v>0</v>
      </c>
      <c r="O44" s="197">
        <v>1.61</v>
      </c>
      <c r="P44" s="197">
        <v>1.63</v>
      </c>
      <c r="Q44" s="197">
        <v>1.6</v>
      </c>
      <c r="R44" s="197">
        <v>0.34</v>
      </c>
      <c r="S44" s="197">
        <v>4.82</v>
      </c>
      <c r="T44" s="197">
        <v>0</v>
      </c>
      <c r="U44" s="197">
        <v>9.3000000000000007</v>
      </c>
      <c r="V44" s="197">
        <v>1.04</v>
      </c>
      <c r="W44" s="197">
        <v>0.36</v>
      </c>
      <c r="X44" s="197">
        <v>0.8</v>
      </c>
      <c r="Y44" s="197">
        <v>0</v>
      </c>
      <c r="Z44" s="197">
        <v>1.87</v>
      </c>
      <c r="AA44" s="197">
        <v>0.49</v>
      </c>
      <c r="AB44" s="197">
        <v>0</v>
      </c>
      <c r="AC44" s="197">
        <v>1.21</v>
      </c>
      <c r="AD44" s="197">
        <v>6.82</v>
      </c>
      <c r="AE44" s="197">
        <v>0</v>
      </c>
      <c r="AF44" s="197">
        <v>0</v>
      </c>
      <c r="AG44" s="197">
        <v>42.59</v>
      </c>
      <c r="AH44" s="197">
        <v>0</v>
      </c>
      <c r="AI44" s="197">
        <v>10.45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1.53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9.7100000000000009</v>
      </c>
      <c r="G45" s="197">
        <v>5.65</v>
      </c>
      <c r="H45" s="197">
        <v>0</v>
      </c>
      <c r="I45" s="197">
        <v>11.28</v>
      </c>
      <c r="J45" s="197">
        <v>8.35</v>
      </c>
      <c r="K45" s="197">
        <v>5.59</v>
      </c>
      <c r="L45" s="197">
        <v>46.49</v>
      </c>
      <c r="M45" s="197">
        <v>0</v>
      </c>
      <c r="N45" s="197">
        <v>0</v>
      </c>
      <c r="O45" s="197">
        <v>1.61</v>
      </c>
      <c r="P45" s="197">
        <v>1.63</v>
      </c>
      <c r="Q45" s="197">
        <v>1.6</v>
      </c>
      <c r="R45" s="197">
        <v>1.0900000000000001</v>
      </c>
      <c r="S45" s="197">
        <v>4.82</v>
      </c>
      <c r="T45" s="197">
        <v>0</v>
      </c>
      <c r="U45" s="197">
        <v>9.3000000000000007</v>
      </c>
      <c r="V45" s="197">
        <v>1.39</v>
      </c>
      <c r="W45" s="197">
        <v>0.36</v>
      </c>
      <c r="X45" s="197">
        <v>0.8</v>
      </c>
      <c r="Y45" s="197">
        <v>0</v>
      </c>
      <c r="Z45" s="197">
        <v>1.87</v>
      </c>
      <c r="AA45" s="197">
        <v>0.49</v>
      </c>
      <c r="AB45" s="197">
        <v>0</v>
      </c>
      <c r="AC45" s="197">
        <v>1.45</v>
      </c>
      <c r="AD45" s="197">
        <v>6.82</v>
      </c>
      <c r="AE45" s="197">
        <v>0</v>
      </c>
      <c r="AF45" s="197">
        <v>0</v>
      </c>
      <c r="AG45" s="197">
        <v>42.59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1.53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9.7100000000000009</v>
      </c>
      <c r="G46" s="197">
        <v>5.65</v>
      </c>
      <c r="H46" s="197">
        <v>0</v>
      </c>
      <c r="I46" s="197">
        <v>11.28</v>
      </c>
      <c r="J46" s="197">
        <v>8.35</v>
      </c>
      <c r="K46" s="197">
        <v>19.149999999999999</v>
      </c>
      <c r="L46" s="197">
        <v>46.49</v>
      </c>
      <c r="M46" s="197">
        <v>0</v>
      </c>
      <c r="N46" s="197">
        <v>0</v>
      </c>
      <c r="O46" s="197">
        <v>1.61</v>
      </c>
      <c r="P46" s="197">
        <v>1.63</v>
      </c>
      <c r="Q46" s="197">
        <v>1.6</v>
      </c>
      <c r="R46" s="197">
        <v>1.0900000000000001</v>
      </c>
      <c r="S46" s="197">
        <v>4.82</v>
      </c>
      <c r="T46" s="197">
        <v>0</v>
      </c>
      <c r="U46" s="197">
        <v>9.3000000000000007</v>
      </c>
      <c r="V46" s="197">
        <v>1.39</v>
      </c>
      <c r="W46" s="197">
        <v>0.36</v>
      </c>
      <c r="X46" s="197">
        <v>0.8</v>
      </c>
      <c r="Y46" s="197">
        <v>0</v>
      </c>
      <c r="Z46" s="197">
        <v>1.87</v>
      </c>
      <c r="AA46" s="197">
        <v>0.49</v>
      </c>
      <c r="AB46" s="197">
        <v>0</v>
      </c>
      <c r="AC46" s="197">
        <v>1.45</v>
      </c>
      <c r="AD46" s="197">
        <v>6.82</v>
      </c>
      <c r="AE46" s="197">
        <v>0</v>
      </c>
      <c r="AF46" s="197">
        <v>0</v>
      </c>
      <c r="AG46" s="197">
        <v>42.59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1.53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9.7100000000000009</v>
      </c>
      <c r="G47" s="197">
        <v>5.65</v>
      </c>
      <c r="H47" s="197">
        <v>0</v>
      </c>
      <c r="I47" s="197">
        <v>11.28</v>
      </c>
      <c r="J47" s="197">
        <v>8.35</v>
      </c>
      <c r="K47" s="197">
        <v>19.149999999999999</v>
      </c>
      <c r="L47" s="197">
        <v>46.49</v>
      </c>
      <c r="M47" s="197">
        <v>0</v>
      </c>
      <c r="N47" s="197">
        <v>0</v>
      </c>
      <c r="O47" s="197">
        <v>1.61</v>
      </c>
      <c r="P47" s="197">
        <v>1.63</v>
      </c>
      <c r="Q47" s="197">
        <v>1.6</v>
      </c>
      <c r="R47" s="197">
        <v>1.0900000000000001</v>
      </c>
      <c r="S47" s="197">
        <v>4.82</v>
      </c>
      <c r="T47" s="197">
        <v>0</v>
      </c>
      <c r="U47" s="197">
        <v>9.3000000000000007</v>
      </c>
      <c r="V47" s="197">
        <v>1.39</v>
      </c>
      <c r="W47" s="197">
        <v>0.36</v>
      </c>
      <c r="X47" s="197">
        <v>0.8</v>
      </c>
      <c r="Y47" s="197">
        <v>0</v>
      </c>
      <c r="Z47" s="197">
        <v>1.87</v>
      </c>
      <c r="AA47" s="197">
        <v>7.49</v>
      </c>
      <c r="AB47" s="197">
        <v>0</v>
      </c>
      <c r="AC47" s="197">
        <v>1.45</v>
      </c>
      <c r="AD47" s="197">
        <v>6.82</v>
      </c>
      <c r="AE47" s="197">
        <v>0</v>
      </c>
      <c r="AF47" s="197">
        <v>0</v>
      </c>
      <c r="AG47" s="197">
        <v>42.59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1.53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9.7100000000000009</v>
      </c>
      <c r="G48" s="197">
        <v>5.65</v>
      </c>
      <c r="H48" s="197">
        <v>0</v>
      </c>
      <c r="I48" s="197">
        <v>11.28</v>
      </c>
      <c r="J48" s="197">
        <v>8.35</v>
      </c>
      <c r="K48" s="197">
        <v>19.149999999999999</v>
      </c>
      <c r="L48" s="197">
        <v>46.49</v>
      </c>
      <c r="M48" s="197">
        <v>0</v>
      </c>
      <c r="N48" s="197">
        <v>0</v>
      </c>
      <c r="O48" s="197">
        <v>1.61</v>
      </c>
      <c r="P48" s="197">
        <v>1.63</v>
      </c>
      <c r="Q48" s="197">
        <v>1.6</v>
      </c>
      <c r="R48" s="197">
        <v>1.0900000000000001</v>
      </c>
      <c r="S48" s="197">
        <v>4.82</v>
      </c>
      <c r="T48" s="197">
        <v>0</v>
      </c>
      <c r="U48" s="197">
        <v>9.3000000000000007</v>
      </c>
      <c r="V48" s="197">
        <v>1.39</v>
      </c>
      <c r="W48" s="197">
        <v>0.36</v>
      </c>
      <c r="X48" s="197">
        <v>0.8</v>
      </c>
      <c r="Y48" s="197">
        <v>0</v>
      </c>
      <c r="Z48" s="197">
        <v>1.87</v>
      </c>
      <c r="AA48" s="197">
        <v>7.49</v>
      </c>
      <c r="AB48" s="197">
        <v>0</v>
      </c>
      <c r="AC48" s="197">
        <v>1.45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1.53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9.7100000000000009</v>
      </c>
      <c r="G49" s="197">
        <v>5.65</v>
      </c>
      <c r="H49" s="197">
        <v>0</v>
      </c>
      <c r="I49" s="197">
        <v>11.28</v>
      </c>
      <c r="J49" s="197">
        <v>8.35</v>
      </c>
      <c r="K49" s="197">
        <v>19.149999999999999</v>
      </c>
      <c r="L49" s="197">
        <v>46.49</v>
      </c>
      <c r="M49" s="197">
        <v>0</v>
      </c>
      <c r="N49" s="197">
        <v>0</v>
      </c>
      <c r="O49" s="197">
        <v>1.61</v>
      </c>
      <c r="P49" s="197">
        <v>1.63</v>
      </c>
      <c r="Q49" s="197">
        <v>1.6</v>
      </c>
      <c r="R49" s="197">
        <v>1.0900000000000001</v>
      </c>
      <c r="S49" s="197">
        <v>4.82</v>
      </c>
      <c r="T49" s="197">
        <v>0</v>
      </c>
      <c r="U49" s="197">
        <v>9.3000000000000007</v>
      </c>
      <c r="V49" s="197">
        <v>1.39</v>
      </c>
      <c r="W49" s="197">
        <v>0.36</v>
      </c>
      <c r="X49" s="197">
        <v>0.8</v>
      </c>
      <c r="Y49" s="197">
        <v>0</v>
      </c>
      <c r="Z49" s="197">
        <v>1.87</v>
      </c>
      <c r="AA49" s="197">
        <v>7.49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1.53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9.7100000000000009</v>
      </c>
      <c r="G50" s="197">
        <v>5.65</v>
      </c>
      <c r="H50" s="197">
        <v>0</v>
      </c>
      <c r="I50" s="197">
        <v>11.28</v>
      </c>
      <c r="J50" s="197">
        <v>8.35</v>
      </c>
      <c r="K50" s="197">
        <v>45.29</v>
      </c>
      <c r="L50" s="197">
        <v>46.49</v>
      </c>
      <c r="M50" s="197">
        <v>0</v>
      </c>
      <c r="N50" s="197">
        <v>0</v>
      </c>
      <c r="O50" s="197">
        <v>1.61</v>
      </c>
      <c r="P50" s="197">
        <v>1.63</v>
      </c>
      <c r="Q50" s="197">
        <v>1.6</v>
      </c>
      <c r="R50" s="197">
        <v>5.93</v>
      </c>
      <c r="S50" s="197">
        <v>4.82</v>
      </c>
      <c r="T50" s="197">
        <v>0</v>
      </c>
      <c r="U50" s="197">
        <v>9.3000000000000007</v>
      </c>
      <c r="V50" s="197">
        <v>5.26</v>
      </c>
      <c r="W50" s="197">
        <v>0.36</v>
      </c>
      <c r="X50" s="197">
        <v>0.8</v>
      </c>
      <c r="Y50" s="197">
        <v>0</v>
      </c>
      <c r="Z50" s="197">
        <v>1.87</v>
      </c>
      <c r="AA50" s="197">
        <v>7.49</v>
      </c>
      <c r="AB50" s="197">
        <v>0</v>
      </c>
      <c r="AC50" s="197">
        <v>-4.43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1.53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9.7100000000000009</v>
      </c>
      <c r="G51" s="197">
        <v>5.65</v>
      </c>
      <c r="H51" s="197">
        <v>0</v>
      </c>
      <c r="I51" s="197">
        <v>11.28</v>
      </c>
      <c r="J51" s="197">
        <v>8.35</v>
      </c>
      <c r="K51" s="197">
        <v>45.29</v>
      </c>
      <c r="L51" s="197">
        <v>46.49</v>
      </c>
      <c r="M51" s="197">
        <v>0</v>
      </c>
      <c r="N51" s="197">
        <v>0</v>
      </c>
      <c r="O51" s="197">
        <v>1.61</v>
      </c>
      <c r="P51" s="197">
        <v>1.63</v>
      </c>
      <c r="Q51" s="197">
        <v>1.6</v>
      </c>
      <c r="R51" s="197">
        <v>5.93</v>
      </c>
      <c r="S51" s="197">
        <v>4.82</v>
      </c>
      <c r="T51" s="197">
        <v>0</v>
      </c>
      <c r="U51" s="197">
        <v>9.3000000000000007</v>
      </c>
      <c r="V51" s="197">
        <v>5.26</v>
      </c>
      <c r="W51" s="197">
        <v>0.36</v>
      </c>
      <c r="X51" s="197">
        <v>0.8</v>
      </c>
      <c r="Y51" s="197">
        <v>0</v>
      </c>
      <c r="Z51" s="197">
        <v>1.87</v>
      </c>
      <c r="AA51" s="197">
        <v>7.49</v>
      </c>
      <c r="AB51" s="197">
        <v>0</v>
      </c>
      <c r="AC51" s="197">
        <v>-4.43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1.53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9.7100000000000009</v>
      </c>
      <c r="G52" s="197">
        <v>5.65</v>
      </c>
      <c r="H52" s="197">
        <v>0</v>
      </c>
      <c r="I52" s="197">
        <v>11.28</v>
      </c>
      <c r="J52" s="197">
        <v>8.35</v>
      </c>
      <c r="K52" s="197">
        <v>45.29</v>
      </c>
      <c r="L52" s="197">
        <v>46.49</v>
      </c>
      <c r="M52" s="197">
        <v>0</v>
      </c>
      <c r="N52" s="197">
        <v>0</v>
      </c>
      <c r="O52" s="197">
        <v>1.61</v>
      </c>
      <c r="P52" s="197">
        <v>1.63</v>
      </c>
      <c r="Q52" s="197">
        <v>1.6</v>
      </c>
      <c r="R52" s="197">
        <v>5.93</v>
      </c>
      <c r="S52" s="197">
        <v>4.82</v>
      </c>
      <c r="T52" s="197">
        <v>0</v>
      </c>
      <c r="U52" s="197">
        <v>9.3000000000000007</v>
      </c>
      <c r="V52" s="197">
        <v>5.26</v>
      </c>
      <c r="W52" s="197">
        <v>6.57</v>
      </c>
      <c r="X52" s="197">
        <v>0.8</v>
      </c>
      <c r="Y52" s="197">
        <v>0</v>
      </c>
      <c r="Z52" s="197">
        <v>1.87</v>
      </c>
      <c r="AA52" s="197">
        <v>7.49</v>
      </c>
      <c r="AB52" s="197">
        <v>0</v>
      </c>
      <c r="AC52" s="197">
        <v>-4.43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1.53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9.7100000000000009</v>
      </c>
      <c r="G53" s="197">
        <v>5.65</v>
      </c>
      <c r="H53" s="197">
        <v>0</v>
      </c>
      <c r="I53" s="197">
        <v>11.28</v>
      </c>
      <c r="J53" s="197">
        <v>8.35</v>
      </c>
      <c r="K53" s="197">
        <v>45.29</v>
      </c>
      <c r="L53" s="197">
        <v>46.49</v>
      </c>
      <c r="M53" s="197">
        <v>0</v>
      </c>
      <c r="N53" s="197">
        <v>0</v>
      </c>
      <c r="O53" s="197">
        <v>1.61</v>
      </c>
      <c r="P53" s="197">
        <v>1.63</v>
      </c>
      <c r="Q53" s="197">
        <v>1.6</v>
      </c>
      <c r="R53" s="197">
        <v>5.93</v>
      </c>
      <c r="S53" s="197">
        <v>4.82</v>
      </c>
      <c r="T53" s="197">
        <v>0</v>
      </c>
      <c r="U53" s="197">
        <v>9.3000000000000007</v>
      </c>
      <c r="V53" s="197">
        <v>5.26</v>
      </c>
      <c r="W53" s="197">
        <v>6.57</v>
      </c>
      <c r="X53" s="197">
        <v>0.8</v>
      </c>
      <c r="Y53" s="197">
        <v>0</v>
      </c>
      <c r="Z53" s="197">
        <v>29.72</v>
      </c>
      <c r="AA53" s="197">
        <v>7.49</v>
      </c>
      <c r="AB53" s="197">
        <v>0</v>
      </c>
      <c r="AC53" s="197">
        <v>-4.43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1.53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9.7100000000000009</v>
      </c>
      <c r="G54" s="197">
        <v>5.65</v>
      </c>
      <c r="H54" s="197">
        <v>0</v>
      </c>
      <c r="I54" s="197">
        <v>11.28</v>
      </c>
      <c r="J54" s="197">
        <v>8.35</v>
      </c>
      <c r="K54" s="197">
        <v>45.29</v>
      </c>
      <c r="L54" s="197">
        <v>46.49</v>
      </c>
      <c r="M54" s="197">
        <v>0</v>
      </c>
      <c r="N54" s="197">
        <v>0</v>
      </c>
      <c r="O54" s="197">
        <v>1.61</v>
      </c>
      <c r="P54" s="197">
        <v>1.63</v>
      </c>
      <c r="Q54" s="197">
        <v>1.6</v>
      </c>
      <c r="R54" s="197">
        <v>5.93</v>
      </c>
      <c r="S54" s="197">
        <v>4.82</v>
      </c>
      <c r="T54" s="197">
        <v>0</v>
      </c>
      <c r="U54" s="197">
        <v>9.3000000000000007</v>
      </c>
      <c r="V54" s="197">
        <v>5.26</v>
      </c>
      <c r="W54" s="197">
        <v>6.57</v>
      </c>
      <c r="X54" s="197">
        <v>0.8</v>
      </c>
      <c r="Y54" s="197">
        <v>0</v>
      </c>
      <c r="Z54" s="197">
        <v>29.72</v>
      </c>
      <c r="AA54" s="197">
        <v>7.49</v>
      </c>
      <c r="AB54" s="197">
        <v>0</v>
      </c>
      <c r="AC54" s="197">
        <v>-4.43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1.53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9.7100000000000009</v>
      </c>
      <c r="G55" s="197">
        <v>5.65</v>
      </c>
      <c r="H55" s="197">
        <v>0</v>
      </c>
      <c r="I55" s="197">
        <v>11.28</v>
      </c>
      <c r="J55" s="197">
        <v>8.35</v>
      </c>
      <c r="K55" s="197">
        <v>45.29</v>
      </c>
      <c r="L55" s="197">
        <v>46.49</v>
      </c>
      <c r="M55" s="197">
        <v>0</v>
      </c>
      <c r="N55" s="197">
        <v>0</v>
      </c>
      <c r="O55" s="197">
        <v>1.61</v>
      </c>
      <c r="P55" s="197">
        <v>1.63</v>
      </c>
      <c r="Q55" s="197">
        <v>1.6</v>
      </c>
      <c r="R55" s="197">
        <v>5.93</v>
      </c>
      <c r="S55" s="197">
        <v>4.82</v>
      </c>
      <c r="T55" s="197">
        <v>0</v>
      </c>
      <c r="U55" s="197">
        <v>9.3000000000000007</v>
      </c>
      <c r="V55" s="197">
        <v>5.26</v>
      </c>
      <c r="W55" s="197">
        <v>6.72</v>
      </c>
      <c r="X55" s="197">
        <v>0.8</v>
      </c>
      <c r="Y55" s="197">
        <v>0</v>
      </c>
      <c r="Z55" s="197">
        <v>29.72</v>
      </c>
      <c r="AA55" s="197">
        <v>7.7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1.53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9.7100000000000009</v>
      </c>
      <c r="G56" s="197">
        <v>5.65</v>
      </c>
      <c r="H56" s="197">
        <v>0</v>
      </c>
      <c r="I56" s="197">
        <v>11.28</v>
      </c>
      <c r="J56" s="197">
        <v>8.35</v>
      </c>
      <c r="K56" s="197">
        <v>45.29</v>
      </c>
      <c r="L56" s="197">
        <v>46.49</v>
      </c>
      <c r="M56" s="197">
        <v>0</v>
      </c>
      <c r="N56" s="197">
        <v>0</v>
      </c>
      <c r="O56" s="197">
        <v>1.61</v>
      </c>
      <c r="P56" s="197">
        <v>1.63</v>
      </c>
      <c r="Q56" s="197">
        <v>1.6</v>
      </c>
      <c r="R56" s="197">
        <v>5.93</v>
      </c>
      <c r="S56" s="197">
        <v>4.82</v>
      </c>
      <c r="T56" s="197">
        <v>0</v>
      </c>
      <c r="U56" s="197">
        <v>9.3000000000000007</v>
      </c>
      <c r="V56" s="197">
        <v>5.26</v>
      </c>
      <c r="W56" s="197">
        <v>6.72</v>
      </c>
      <c r="X56" s="197">
        <v>0.8</v>
      </c>
      <c r="Y56" s="197">
        <v>0</v>
      </c>
      <c r="Z56" s="197">
        <v>29.72</v>
      </c>
      <c r="AA56" s="197">
        <v>7.7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1.53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9.7100000000000009</v>
      </c>
      <c r="G57" s="197">
        <v>5.65</v>
      </c>
      <c r="H57" s="197">
        <v>0</v>
      </c>
      <c r="I57" s="197">
        <v>11.28</v>
      </c>
      <c r="J57" s="197">
        <v>8.35</v>
      </c>
      <c r="K57" s="197">
        <v>46.46</v>
      </c>
      <c r="L57" s="197">
        <v>47.09</v>
      </c>
      <c r="M57" s="197">
        <v>0</v>
      </c>
      <c r="N57" s="197">
        <v>0</v>
      </c>
      <c r="O57" s="197">
        <v>1.61</v>
      </c>
      <c r="P57" s="197">
        <v>1.63</v>
      </c>
      <c r="Q57" s="197">
        <v>1.6</v>
      </c>
      <c r="R57" s="197">
        <v>5.93</v>
      </c>
      <c r="S57" s="197">
        <v>4.82</v>
      </c>
      <c r="T57" s="197">
        <v>0</v>
      </c>
      <c r="U57" s="197">
        <v>9.3000000000000007</v>
      </c>
      <c r="V57" s="197">
        <v>5.26</v>
      </c>
      <c r="W57" s="197">
        <v>0.78</v>
      </c>
      <c r="X57" s="197">
        <v>0.8</v>
      </c>
      <c r="Y57" s="197">
        <v>0</v>
      </c>
      <c r="Z57" s="197">
        <v>34.58</v>
      </c>
      <c r="AA57" s="197">
        <v>7.74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1.53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9.7100000000000009</v>
      </c>
      <c r="G58" s="197">
        <v>5.65</v>
      </c>
      <c r="H58" s="197">
        <v>0</v>
      </c>
      <c r="I58" s="197">
        <v>11.28</v>
      </c>
      <c r="J58" s="197">
        <v>8.35</v>
      </c>
      <c r="K58" s="197">
        <v>46.46</v>
      </c>
      <c r="L58" s="197">
        <v>47.09</v>
      </c>
      <c r="M58" s="197">
        <v>0</v>
      </c>
      <c r="N58" s="197">
        <v>0</v>
      </c>
      <c r="O58" s="197">
        <v>1.61</v>
      </c>
      <c r="P58" s="197">
        <v>1.63</v>
      </c>
      <c r="Q58" s="197">
        <v>1.6</v>
      </c>
      <c r="R58" s="197">
        <v>5.93</v>
      </c>
      <c r="S58" s="197">
        <v>4.82</v>
      </c>
      <c r="T58" s="197">
        <v>0</v>
      </c>
      <c r="U58" s="197">
        <v>9.3000000000000007</v>
      </c>
      <c r="V58" s="197">
        <v>5.26</v>
      </c>
      <c r="W58" s="197">
        <v>0.36</v>
      </c>
      <c r="X58" s="197">
        <v>0.8</v>
      </c>
      <c r="Y58" s="197">
        <v>0</v>
      </c>
      <c r="Z58" s="197">
        <v>34.58</v>
      </c>
      <c r="AA58" s="197">
        <v>7.74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1.53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9.7100000000000009</v>
      </c>
      <c r="G59" s="197">
        <v>5.65</v>
      </c>
      <c r="H59" s="197">
        <v>0</v>
      </c>
      <c r="I59" s="197">
        <v>11.28</v>
      </c>
      <c r="J59" s="197">
        <v>8.35</v>
      </c>
      <c r="K59" s="197">
        <v>46.46</v>
      </c>
      <c r="L59" s="197">
        <v>47.09</v>
      </c>
      <c r="M59" s="197">
        <v>0</v>
      </c>
      <c r="N59" s="197">
        <v>0</v>
      </c>
      <c r="O59" s="197">
        <v>1.61</v>
      </c>
      <c r="P59" s="197">
        <v>1.63</v>
      </c>
      <c r="Q59" s="197">
        <v>1.6</v>
      </c>
      <c r="R59" s="197">
        <v>5.93</v>
      </c>
      <c r="S59" s="197">
        <v>4.82</v>
      </c>
      <c r="T59" s="197">
        <v>0</v>
      </c>
      <c r="U59" s="197">
        <v>9.3000000000000007</v>
      </c>
      <c r="V59" s="197">
        <v>5.26</v>
      </c>
      <c r="W59" s="197">
        <v>0.36</v>
      </c>
      <c r="X59" s="197">
        <v>0.8</v>
      </c>
      <c r="Y59" s="197">
        <v>0</v>
      </c>
      <c r="Z59" s="197">
        <v>34.58</v>
      </c>
      <c r="AA59" s="197">
        <v>7.74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1.53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9.7100000000000009</v>
      </c>
      <c r="G60" s="197">
        <v>5.65</v>
      </c>
      <c r="H60" s="197">
        <v>0</v>
      </c>
      <c r="I60" s="197">
        <v>11.28</v>
      </c>
      <c r="J60" s="197">
        <v>8.35</v>
      </c>
      <c r="K60" s="197">
        <v>2.61</v>
      </c>
      <c r="L60" s="197">
        <v>47.09</v>
      </c>
      <c r="M60" s="197">
        <v>0</v>
      </c>
      <c r="N60" s="197">
        <v>0</v>
      </c>
      <c r="O60" s="197">
        <v>1.61</v>
      </c>
      <c r="P60" s="197">
        <v>1.63</v>
      </c>
      <c r="Q60" s="197">
        <v>1.6</v>
      </c>
      <c r="R60" s="197">
        <v>5.93</v>
      </c>
      <c r="S60" s="197">
        <v>4.82</v>
      </c>
      <c r="T60" s="197">
        <v>0</v>
      </c>
      <c r="U60" s="197">
        <v>9.3000000000000007</v>
      </c>
      <c r="V60" s="197">
        <v>0.17</v>
      </c>
      <c r="W60" s="197">
        <v>0.36</v>
      </c>
      <c r="X60" s="197">
        <v>0.8</v>
      </c>
      <c r="Y60" s="197">
        <v>0</v>
      </c>
      <c r="Z60" s="197">
        <v>2.02</v>
      </c>
      <c r="AA60" s="197">
        <v>0.49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1.53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9.7100000000000009</v>
      </c>
      <c r="G61" s="197">
        <v>5.65</v>
      </c>
      <c r="H61" s="197">
        <v>0</v>
      </c>
      <c r="I61" s="197">
        <v>11.28</v>
      </c>
      <c r="J61" s="197">
        <v>8.35</v>
      </c>
      <c r="K61" s="197">
        <v>2.61</v>
      </c>
      <c r="L61" s="197">
        <v>47.09</v>
      </c>
      <c r="M61" s="197">
        <v>0</v>
      </c>
      <c r="N61" s="197">
        <v>0</v>
      </c>
      <c r="O61" s="197">
        <v>1.61</v>
      </c>
      <c r="P61" s="197">
        <v>1.63</v>
      </c>
      <c r="Q61" s="197">
        <v>1.6</v>
      </c>
      <c r="R61" s="197">
        <v>5.93</v>
      </c>
      <c r="S61" s="197">
        <v>4.82</v>
      </c>
      <c r="T61" s="197">
        <v>0</v>
      </c>
      <c r="U61" s="197">
        <v>9.3000000000000007</v>
      </c>
      <c r="V61" s="197">
        <v>0.17</v>
      </c>
      <c r="W61" s="197">
        <v>0.36</v>
      </c>
      <c r="X61" s="197">
        <v>0.8</v>
      </c>
      <c r="Y61" s="197">
        <v>0</v>
      </c>
      <c r="Z61" s="197">
        <v>2.02</v>
      </c>
      <c r="AA61" s="197">
        <v>0.49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1.53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9.7100000000000009</v>
      </c>
      <c r="G62" s="197">
        <v>5.65</v>
      </c>
      <c r="H62" s="197">
        <v>0</v>
      </c>
      <c r="I62" s="197">
        <v>11.28</v>
      </c>
      <c r="J62" s="197">
        <v>8.35</v>
      </c>
      <c r="K62" s="197">
        <v>2.61</v>
      </c>
      <c r="L62" s="197">
        <v>47.09</v>
      </c>
      <c r="M62" s="197">
        <v>0</v>
      </c>
      <c r="N62" s="197">
        <v>0</v>
      </c>
      <c r="O62" s="197">
        <v>1.61</v>
      </c>
      <c r="P62" s="197">
        <v>1.63</v>
      </c>
      <c r="Q62" s="197">
        <v>1.6</v>
      </c>
      <c r="R62" s="197">
        <v>5.93</v>
      </c>
      <c r="S62" s="197">
        <v>4.82</v>
      </c>
      <c r="T62" s="197">
        <v>0</v>
      </c>
      <c r="U62" s="197">
        <v>9.3000000000000007</v>
      </c>
      <c r="V62" s="197">
        <v>0.17</v>
      </c>
      <c r="W62" s="197">
        <v>0.36</v>
      </c>
      <c r="X62" s="197">
        <v>0.8</v>
      </c>
      <c r="Y62" s="197">
        <v>0</v>
      </c>
      <c r="Z62" s="197">
        <v>2.02</v>
      </c>
      <c r="AA62" s="197">
        <v>0.49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1.53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9.7100000000000009</v>
      </c>
      <c r="G63" s="197">
        <v>5.65</v>
      </c>
      <c r="H63" s="197">
        <v>0</v>
      </c>
      <c r="I63" s="197">
        <v>11.28</v>
      </c>
      <c r="J63" s="197">
        <v>8.35</v>
      </c>
      <c r="K63" s="197">
        <v>2.61</v>
      </c>
      <c r="L63" s="197">
        <v>2.0699999999999998</v>
      </c>
      <c r="M63" s="197">
        <v>0</v>
      </c>
      <c r="N63" s="197">
        <v>0</v>
      </c>
      <c r="O63" s="197">
        <v>1.61</v>
      </c>
      <c r="P63" s="197">
        <v>1.63</v>
      </c>
      <c r="Q63" s="197">
        <v>1.6</v>
      </c>
      <c r="R63" s="197">
        <v>0.34</v>
      </c>
      <c r="S63" s="197">
        <v>4.82</v>
      </c>
      <c r="T63" s="197">
        <v>0</v>
      </c>
      <c r="U63" s="197">
        <v>9.3000000000000007</v>
      </c>
      <c r="V63" s="197">
        <v>0.17</v>
      </c>
      <c r="W63" s="197">
        <v>0.36</v>
      </c>
      <c r="X63" s="197">
        <v>0.8</v>
      </c>
      <c r="Y63" s="197">
        <v>0</v>
      </c>
      <c r="Z63" s="197">
        <v>2.02</v>
      </c>
      <c r="AA63" s="197">
        <v>0.49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1.53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9.7100000000000009</v>
      </c>
      <c r="G64" s="197">
        <v>5.65</v>
      </c>
      <c r="H64" s="197">
        <v>0</v>
      </c>
      <c r="I64" s="197">
        <v>11.28</v>
      </c>
      <c r="J64" s="197">
        <v>8.35</v>
      </c>
      <c r="K64" s="197">
        <v>2.61</v>
      </c>
      <c r="L64" s="197">
        <v>2.0699999999999998</v>
      </c>
      <c r="M64" s="197">
        <v>0</v>
      </c>
      <c r="N64" s="197">
        <v>0</v>
      </c>
      <c r="O64" s="197">
        <v>1.61</v>
      </c>
      <c r="P64" s="197">
        <v>1.63</v>
      </c>
      <c r="Q64" s="197">
        <v>1.6</v>
      </c>
      <c r="R64" s="197">
        <v>0.34</v>
      </c>
      <c r="S64" s="197">
        <v>4.82</v>
      </c>
      <c r="T64" s="197">
        <v>0</v>
      </c>
      <c r="U64" s="197">
        <v>9.3000000000000007</v>
      </c>
      <c r="V64" s="197">
        <v>0.17</v>
      </c>
      <c r="W64" s="197">
        <v>0.36</v>
      </c>
      <c r="X64" s="197">
        <v>0.8</v>
      </c>
      <c r="Y64" s="197">
        <v>0</v>
      </c>
      <c r="Z64" s="197">
        <v>2.02</v>
      </c>
      <c r="AA64" s="197">
        <v>0.49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1.53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9.7100000000000009</v>
      </c>
      <c r="G65" s="197">
        <v>5.65</v>
      </c>
      <c r="H65" s="197">
        <v>0</v>
      </c>
      <c r="I65" s="197">
        <v>11.28</v>
      </c>
      <c r="J65" s="197">
        <v>8.35</v>
      </c>
      <c r="K65" s="197">
        <v>2.61</v>
      </c>
      <c r="L65" s="197">
        <v>4.71</v>
      </c>
      <c r="M65" s="197">
        <v>0</v>
      </c>
      <c r="N65" s="197">
        <v>0</v>
      </c>
      <c r="O65" s="197">
        <v>1.61</v>
      </c>
      <c r="P65" s="197">
        <v>1.63</v>
      </c>
      <c r="Q65" s="197">
        <v>0.08</v>
      </c>
      <c r="R65" s="197">
        <v>0.34</v>
      </c>
      <c r="S65" s="197">
        <v>0.21</v>
      </c>
      <c r="T65" s="197">
        <v>0</v>
      </c>
      <c r="U65" s="197">
        <v>9.3000000000000007</v>
      </c>
      <c r="V65" s="197">
        <v>0.17</v>
      </c>
      <c r="W65" s="197">
        <v>0.36</v>
      </c>
      <c r="X65" s="197">
        <v>0.8</v>
      </c>
      <c r="Y65" s="197">
        <v>0</v>
      </c>
      <c r="Z65" s="197">
        <v>2.02</v>
      </c>
      <c r="AA65" s="197">
        <v>0.49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1.38</v>
      </c>
      <c r="AT65" s="197">
        <v>1.53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9.7100000000000009</v>
      </c>
      <c r="G66" s="197">
        <v>5.65</v>
      </c>
      <c r="H66" s="197">
        <v>0</v>
      </c>
      <c r="I66" s="197">
        <v>11.28</v>
      </c>
      <c r="J66" s="197">
        <v>8.35</v>
      </c>
      <c r="K66" s="197">
        <v>2.61</v>
      </c>
      <c r="L66" s="197">
        <v>2.0699999999999998</v>
      </c>
      <c r="M66" s="197">
        <v>0</v>
      </c>
      <c r="N66" s="197">
        <v>0</v>
      </c>
      <c r="O66" s="197">
        <v>1.61</v>
      </c>
      <c r="P66" s="197">
        <v>1.63</v>
      </c>
      <c r="Q66" s="197">
        <v>0.08</v>
      </c>
      <c r="R66" s="197">
        <v>0.34</v>
      </c>
      <c r="S66" s="197">
        <v>0.21</v>
      </c>
      <c r="T66" s="197">
        <v>0</v>
      </c>
      <c r="U66" s="197">
        <v>9.3000000000000007</v>
      </c>
      <c r="V66" s="197">
        <v>0.17</v>
      </c>
      <c r="W66" s="197">
        <v>0.36</v>
      </c>
      <c r="X66" s="197">
        <v>0.8</v>
      </c>
      <c r="Y66" s="197">
        <v>0</v>
      </c>
      <c r="Z66" s="197">
        <v>2.02</v>
      </c>
      <c r="AA66" s="197">
        <v>0.49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1.38</v>
      </c>
      <c r="AT66" s="197">
        <v>1.53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9.7100000000000009</v>
      </c>
      <c r="G67" s="197">
        <v>5.65</v>
      </c>
      <c r="H67" s="197">
        <v>0</v>
      </c>
      <c r="I67" s="197">
        <v>11.28</v>
      </c>
      <c r="J67" s="197">
        <v>8.35</v>
      </c>
      <c r="K67" s="197">
        <v>2.61</v>
      </c>
      <c r="L67" s="197">
        <v>2.0699999999999998</v>
      </c>
      <c r="M67" s="197">
        <v>0</v>
      </c>
      <c r="N67" s="197">
        <v>0</v>
      </c>
      <c r="O67" s="197">
        <v>1.61</v>
      </c>
      <c r="P67" s="197">
        <v>1.63</v>
      </c>
      <c r="Q67" s="197">
        <v>0.08</v>
      </c>
      <c r="R67" s="197">
        <v>0.34</v>
      </c>
      <c r="S67" s="197">
        <v>0.21</v>
      </c>
      <c r="T67" s="197">
        <v>0</v>
      </c>
      <c r="U67" s="197">
        <v>9.3000000000000007</v>
      </c>
      <c r="V67" s="197">
        <v>0.17</v>
      </c>
      <c r="W67" s="197">
        <v>0.36</v>
      </c>
      <c r="X67" s="197">
        <v>0.8</v>
      </c>
      <c r="Y67" s="197">
        <v>0</v>
      </c>
      <c r="Z67" s="197">
        <v>2.02</v>
      </c>
      <c r="AA67" s="197">
        <v>0.49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11.67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1.38</v>
      </c>
      <c r="AT67" s="197">
        <v>1.53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9.7100000000000009</v>
      </c>
      <c r="G68" s="197">
        <v>5.65</v>
      </c>
      <c r="H68" s="197">
        <v>0</v>
      </c>
      <c r="I68" s="197">
        <v>11.28</v>
      </c>
      <c r="J68" s="197">
        <v>8.35</v>
      </c>
      <c r="K68" s="197">
        <v>2.61</v>
      </c>
      <c r="L68" s="197">
        <v>2.0699999999999998</v>
      </c>
      <c r="M68" s="197">
        <v>0</v>
      </c>
      <c r="N68" s="197">
        <v>0</v>
      </c>
      <c r="O68" s="197">
        <v>1.61</v>
      </c>
      <c r="P68" s="197">
        <v>1.63</v>
      </c>
      <c r="Q68" s="197">
        <v>0.08</v>
      </c>
      <c r="R68" s="197">
        <v>0.34</v>
      </c>
      <c r="S68" s="197">
        <v>0.21</v>
      </c>
      <c r="T68" s="197">
        <v>0</v>
      </c>
      <c r="U68" s="197">
        <v>9.3000000000000007</v>
      </c>
      <c r="V68" s="197">
        <v>0.17</v>
      </c>
      <c r="W68" s="197">
        <v>0.36</v>
      </c>
      <c r="X68" s="197">
        <v>0.8</v>
      </c>
      <c r="Y68" s="197">
        <v>0</v>
      </c>
      <c r="Z68" s="197">
        <v>2.02</v>
      </c>
      <c r="AA68" s="197">
        <v>0.49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1.38</v>
      </c>
      <c r="AT68" s="197">
        <v>1.53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9.7100000000000009</v>
      </c>
      <c r="G69" s="197">
        <v>5.65</v>
      </c>
      <c r="H69" s="197">
        <v>0</v>
      </c>
      <c r="I69" s="197">
        <v>11.28</v>
      </c>
      <c r="J69" s="197">
        <v>8.35</v>
      </c>
      <c r="K69" s="197">
        <v>2.61</v>
      </c>
      <c r="L69" s="197">
        <v>2.0699999999999998</v>
      </c>
      <c r="M69" s="197">
        <v>0</v>
      </c>
      <c r="N69" s="197">
        <v>0</v>
      </c>
      <c r="O69" s="197">
        <v>1.61</v>
      </c>
      <c r="P69" s="197">
        <v>1.63</v>
      </c>
      <c r="Q69" s="197">
        <v>0.08</v>
      </c>
      <c r="R69" s="197">
        <v>0.34</v>
      </c>
      <c r="S69" s="197">
        <v>0.21</v>
      </c>
      <c r="T69" s="197">
        <v>0</v>
      </c>
      <c r="U69" s="197">
        <v>9.3000000000000007</v>
      </c>
      <c r="V69" s="197">
        <v>0</v>
      </c>
      <c r="W69" s="197">
        <v>0.36</v>
      </c>
      <c r="X69" s="197">
        <v>0.79</v>
      </c>
      <c r="Y69" s="197">
        <v>0</v>
      </c>
      <c r="Z69" s="197">
        <v>2.02</v>
      </c>
      <c r="AA69" s="197">
        <v>0.49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14.01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1.38</v>
      </c>
      <c r="AT69" s="197">
        <v>1.53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9.7100000000000009</v>
      </c>
      <c r="G70" s="197">
        <v>5.65</v>
      </c>
      <c r="H70" s="197">
        <v>0</v>
      </c>
      <c r="I70" s="197">
        <v>11.28</v>
      </c>
      <c r="J70" s="197">
        <v>8.35</v>
      </c>
      <c r="K70" s="197">
        <v>2.61</v>
      </c>
      <c r="L70" s="197">
        <v>2.0699999999999998</v>
      </c>
      <c r="M70" s="197">
        <v>0</v>
      </c>
      <c r="N70" s="197">
        <v>0</v>
      </c>
      <c r="O70" s="197">
        <v>1.61</v>
      </c>
      <c r="P70" s="197">
        <v>1.63</v>
      </c>
      <c r="Q70" s="197">
        <v>0.08</v>
      </c>
      <c r="R70" s="197">
        <v>0.34</v>
      </c>
      <c r="S70" s="197">
        <v>0.21</v>
      </c>
      <c r="T70" s="197">
        <v>0</v>
      </c>
      <c r="U70" s="197">
        <v>9.3000000000000007</v>
      </c>
      <c r="V70" s="197">
        <v>0</v>
      </c>
      <c r="W70" s="197">
        <v>0.36</v>
      </c>
      <c r="X70" s="197">
        <v>0.79</v>
      </c>
      <c r="Y70" s="197">
        <v>0</v>
      </c>
      <c r="Z70" s="197">
        <v>2.02</v>
      </c>
      <c r="AA70" s="197">
        <v>0.49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4.32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1.38</v>
      </c>
      <c r="AT70" s="197">
        <v>1.53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9.7100000000000009</v>
      </c>
      <c r="G71" s="197">
        <v>5.65</v>
      </c>
      <c r="H71" s="197">
        <v>0</v>
      </c>
      <c r="I71" s="197">
        <v>11.28</v>
      </c>
      <c r="J71" s="197">
        <v>8.35</v>
      </c>
      <c r="K71" s="197">
        <v>2.61</v>
      </c>
      <c r="L71" s="197">
        <v>2.0699999999999998</v>
      </c>
      <c r="M71" s="197">
        <v>0</v>
      </c>
      <c r="N71" s="197">
        <v>0</v>
      </c>
      <c r="O71" s="197">
        <v>1.61</v>
      </c>
      <c r="P71" s="197">
        <v>1.63</v>
      </c>
      <c r="Q71" s="197">
        <v>0.08</v>
      </c>
      <c r="R71" s="197">
        <v>0.34</v>
      </c>
      <c r="S71" s="197">
        <v>0.21</v>
      </c>
      <c r="T71" s="197">
        <v>0</v>
      </c>
      <c r="U71" s="197">
        <v>9.3000000000000007</v>
      </c>
      <c r="V71" s="197">
        <v>0</v>
      </c>
      <c r="W71" s="197">
        <v>0.36</v>
      </c>
      <c r="X71" s="197">
        <v>0.79</v>
      </c>
      <c r="Y71" s="197">
        <v>0</v>
      </c>
      <c r="Z71" s="197">
        <v>2.02</v>
      </c>
      <c r="AA71" s="197">
        <v>0.49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4.32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1.38</v>
      </c>
      <c r="AT71" s="197">
        <v>1.53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9.7100000000000009</v>
      </c>
      <c r="G72" s="197">
        <v>5.65</v>
      </c>
      <c r="H72" s="197">
        <v>0</v>
      </c>
      <c r="I72" s="197">
        <v>11.28</v>
      </c>
      <c r="J72" s="197">
        <v>8.35</v>
      </c>
      <c r="K72" s="197">
        <v>2.61</v>
      </c>
      <c r="L72" s="197">
        <v>2.0699999999999998</v>
      </c>
      <c r="M72" s="197">
        <v>0</v>
      </c>
      <c r="N72" s="197">
        <v>0</v>
      </c>
      <c r="O72" s="197">
        <v>1.61</v>
      </c>
      <c r="P72" s="197">
        <v>1.63</v>
      </c>
      <c r="Q72" s="197">
        <v>0.08</v>
      </c>
      <c r="R72" s="197">
        <v>0.34</v>
      </c>
      <c r="S72" s="197">
        <v>0.21</v>
      </c>
      <c r="T72" s="197">
        <v>0</v>
      </c>
      <c r="U72" s="197">
        <v>9.3000000000000007</v>
      </c>
      <c r="V72" s="197">
        <v>0</v>
      </c>
      <c r="W72" s="197">
        <v>0.36</v>
      </c>
      <c r="X72" s="197">
        <v>0.79</v>
      </c>
      <c r="Y72" s="197">
        <v>0</v>
      </c>
      <c r="Z72" s="197">
        <v>2.02</v>
      </c>
      <c r="AA72" s="197">
        <v>0.49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4.32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1.38</v>
      </c>
      <c r="AT72" s="197">
        <v>1.53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9.7100000000000009</v>
      </c>
      <c r="G73" s="197">
        <v>5.65</v>
      </c>
      <c r="H73" s="197">
        <v>0</v>
      </c>
      <c r="I73" s="197">
        <v>11.28</v>
      </c>
      <c r="J73" s="197">
        <v>8.35</v>
      </c>
      <c r="K73" s="197">
        <v>2.61</v>
      </c>
      <c r="L73" s="197">
        <v>2.0699999999999998</v>
      </c>
      <c r="M73" s="197">
        <v>0</v>
      </c>
      <c r="N73" s="197">
        <v>0</v>
      </c>
      <c r="O73" s="197">
        <v>1.61</v>
      </c>
      <c r="P73" s="197">
        <v>1.63</v>
      </c>
      <c r="Q73" s="197">
        <v>0.08</v>
      </c>
      <c r="R73" s="197">
        <v>0.34</v>
      </c>
      <c r="S73" s="197">
        <v>0.21</v>
      </c>
      <c r="T73" s="197">
        <v>0</v>
      </c>
      <c r="U73" s="197">
        <v>9.3000000000000007</v>
      </c>
      <c r="V73" s="197">
        <v>0</v>
      </c>
      <c r="W73" s="197">
        <v>0.36</v>
      </c>
      <c r="X73" s="197">
        <v>0.79</v>
      </c>
      <c r="Y73" s="197">
        <v>0</v>
      </c>
      <c r="Z73" s="197">
        <v>2.02</v>
      </c>
      <c r="AA73" s="197">
        <v>0.49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4.32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1.38</v>
      </c>
      <c r="AT73" s="197">
        <v>1.53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9.7100000000000009</v>
      </c>
      <c r="G74" s="197">
        <v>5.65</v>
      </c>
      <c r="H74" s="197">
        <v>0</v>
      </c>
      <c r="I74" s="197">
        <v>11.28</v>
      </c>
      <c r="J74" s="197">
        <v>8.35</v>
      </c>
      <c r="K74" s="197">
        <v>2.61</v>
      </c>
      <c r="L74" s="197">
        <v>2.0699999999999998</v>
      </c>
      <c r="M74" s="197">
        <v>0</v>
      </c>
      <c r="N74" s="197">
        <v>0</v>
      </c>
      <c r="O74" s="197">
        <v>1.61</v>
      </c>
      <c r="P74" s="197">
        <v>1.63</v>
      </c>
      <c r="Q74" s="197">
        <v>0.08</v>
      </c>
      <c r="R74" s="197">
        <v>0.34</v>
      </c>
      <c r="S74" s="197">
        <v>0.21</v>
      </c>
      <c r="T74" s="197">
        <v>0</v>
      </c>
      <c r="U74" s="197">
        <v>9.3000000000000007</v>
      </c>
      <c r="V74" s="197">
        <v>0</v>
      </c>
      <c r="W74" s="197">
        <v>0.36</v>
      </c>
      <c r="X74" s="197">
        <v>0.79</v>
      </c>
      <c r="Y74" s="197">
        <v>0</v>
      </c>
      <c r="Z74" s="197">
        <v>2.02</v>
      </c>
      <c r="AA74" s="197">
        <v>0.49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4.32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1.38</v>
      </c>
      <c r="AT74" s="197">
        <v>1.53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9.7100000000000009</v>
      </c>
      <c r="G75" s="197">
        <v>5.65</v>
      </c>
      <c r="H75" s="197">
        <v>0</v>
      </c>
      <c r="I75" s="197">
        <v>11.28</v>
      </c>
      <c r="J75" s="197">
        <v>8.35</v>
      </c>
      <c r="K75" s="197">
        <v>2.61</v>
      </c>
      <c r="L75" s="197">
        <v>2.0699999999999998</v>
      </c>
      <c r="M75" s="197">
        <v>0</v>
      </c>
      <c r="N75" s="197">
        <v>0</v>
      </c>
      <c r="O75" s="197">
        <v>1.61</v>
      </c>
      <c r="P75" s="197">
        <v>1.63</v>
      </c>
      <c r="Q75" s="197">
        <v>0.08</v>
      </c>
      <c r="R75" s="197">
        <v>0.34</v>
      </c>
      <c r="S75" s="197">
        <v>0.21</v>
      </c>
      <c r="T75" s="197">
        <v>0</v>
      </c>
      <c r="U75" s="197">
        <v>9.3000000000000007</v>
      </c>
      <c r="V75" s="197">
        <v>0</v>
      </c>
      <c r="W75" s="197">
        <v>0.36</v>
      </c>
      <c r="X75" s="197">
        <v>0.79</v>
      </c>
      <c r="Y75" s="197">
        <v>0</v>
      </c>
      <c r="Z75" s="197">
        <v>2.02</v>
      </c>
      <c r="AA75" s="197">
        <v>0.49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3.46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1.38</v>
      </c>
      <c r="AT75" s="197">
        <v>1.53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9.6</v>
      </c>
      <c r="E76" s="197">
        <v>0</v>
      </c>
      <c r="F76" s="197">
        <v>9.7100000000000009</v>
      </c>
      <c r="G76" s="197">
        <v>5.65</v>
      </c>
      <c r="H76" s="197">
        <v>0</v>
      </c>
      <c r="I76" s="197">
        <v>11.28</v>
      </c>
      <c r="J76" s="197">
        <v>8.35</v>
      </c>
      <c r="K76" s="197">
        <v>2.61</v>
      </c>
      <c r="L76" s="197">
        <v>2.0699999999999998</v>
      </c>
      <c r="M76" s="197">
        <v>0</v>
      </c>
      <c r="N76" s="197">
        <v>0</v>
      </c>
      <c r="O76" s="197">
        <v>1.61</v>
      </c>
      <c r="P76" s="197">
        <v>1.63</v>
      </c>
      <c r="Q76" s="197">
        <v>0.08</v>
      </c>
      <c r="R76" s="197">
        <v>0.34</v>
      </c>
      <c r="S76" s="197">
        <v>0.21</v>
      </c>
      <c r="T76" s="197">
        <v>0</v>
      </c>
      <c r="U76" s="197">
        <v>9.3000000000000007</v>
      </c>
      <c r="V76" s="197">
        <v>0</v>
      </c>
      <c r="W76" s="197">
        <v>0.36</v>
      </c>
      <c r="X76" s="197">
        <v>0.79</v>
      </c>
      <c r="Y76" s="197">
        <v>0</v>
      </c>
      <c r="Z76" s="197">
        <v>2.02</v>
      </c>
      <c r="AA76" s="197">
        <v>0.49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3.46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1.38</v>
      </c>
      <c r="AT76" s="197">
        <v>1.53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9.6</v>
      </c>
      <c r="E77" s="197">
        <v>0</v>
      </c>
      <c r="F77" s="197">
        <v>9.7100000000000009</v>
      </c>
      <c r="G77" s="197">
        <v>5.65</v>
      </c>
      <c r="H77" s="197">
        <v>0</v>
      </c>
      <c r="I77" s="197">
        <v>11.28</v>
      </c>
      <c r="J77" s="197">
        <v>8.35</v>
      </c>
      <c r="K77" s="197">
        <v>2.61</v>
      </c>
      <c r="L77" s="197">
        <v>2.0699999999999998</v>
      </c>
      <c r="M77" s="197">
        <v>0</v>
      </c>
      <c r="N77" s="197">
        <v>0</v>
      </c>
      <c r="O77" s="197">
        <v>1.61</v>
      </c>
      <c r="P77" s="197">
        <v>1.63</v>
      </c>
      <c r="Q77" s="197">
        <v>0.08</v>
      </c>
      <c r="R77" s="197">
        <v>0.34</v>
      </c>
      <c r="S77" s="197">
        <v>0.21</v>
      </c>
      <c r="T77" s="197">
        <v>0</v>
      </c>
      <c r="U77" s="197">
        <v>9.3000000000000007</v>
      </c>
      <c r="V77" s="197">
        <v>0</v>
      </c>
      <c r="W77" s="197">
        <v>0.36</v>
      </c>
      <c r="X77" s="197">
        <v>0.79</v>
      </c>
      <c r="Y77" s="197">
        <v>0</v>
      </c>
      <c r="Z77" s="197">
        <v>2.02</v>
      </c>
      <c r="AA77" s="197">
        <v>0.49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3.46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1.38</v>
      </c>
      <c r="AT77" s="197">
        <v>1.53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9.7100000000000009</v>
      </c>
      <c r="G78" s="197">
        <v>5.65</v>
      </c>
      <c r="H78" s="197">
        <v>0</v>
      </c>
      <c r="I78" s="197">
        <v>11.28</v>
      </c>
      <c r="J78" s="197">
        <v>8.35</v>
      </c>
      <c r="K78" s="197">
        <v>2.61</v>
      </c>
      <c r="L78" s="197">
        <v>2.0699999999999998</v>
      </c>
      <c r="M78" s="197">
        <v>0</v>
      </c>
      <c r="N78" s="197">
        <v>0</v>
      </c>
      <c r="O78" s="197">
        <v>1.61</v>
      </c>
      <c r="P78" s="197">
        <v>1.63</v>
      </c>
      <c r="Q78" s="197">
        <v>0.08</v>
      </c>
      <c r="R78" s="197">
        <v>0.34</v>
      </c>
      <c r="S78" s="197">
        <v>0.21</v>
      </c>
      <c r="T78" s="197">
        <v>0</v>
      </c>
      <c r="U78" s="197">
        <v>9.3000000000000007</v>
      </c>
      <c r="V78" s="197">
        <v>0</v>
      </c>
      <c r="W78" s="197">
        <v>0.36</v>
      </c>
      <c r="X78" s="197">
        <v>0.79</v>
      </c>
      <c r="Y78" s="197">
        <v>0</v>
      </c>
      <c r="Z78" s="197">
        <v>2.02</v>
      </c>
      <c r="AA78" s="197">
        <v>0.49</v>
      </c>
      <c r="AB78" s="197">
        <v>0</v>
      </c>
      <c r="AC78" s="197">
        <v>1.21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3.46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1.38</v>
      </c>
      <c r="AT78" s="197">
        <v>1.53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9.7100000000000009</v>
      </c>
      <c r="G79" s="197">
        <v>5.65</v>
      </c>
      <c r="H79" s="197">
        <v>0</v>
      </c>
      <c r="I79" s="197">
        <v>11.28</v>
      </c>
      <c r="J79" s="197">
        <v>8.35</v>
      </c>
      <c r="K79" s="197">
        <v>2.61</v>
      </c>
      <c r="L79" s="197">
        <v>2.0699999999999998</v>
      </c>
      <c r="M79" s="197">
        <v>0</v>
      </c>
      <c r="N79" s="197">
        <v>0</v>
      </c>
      <c r="O79" s="197">
        <v>1.61</v>
      </c>
      <c r="P79" s="197">
        <v>1.63</v>
      </c>
      <c r="Q79" s="197">
        <v>0.08</v>
      </c>
      <c r="R79" s="197">
        <v>0.34</v>
      </c>
      <c r="S79" s="197">
        <v>0.21</v>
      </c>
      <c r="T79" s="197">
        <v>0</v>
      </c>
      <c r="U79" s="197">
        <v>9.3000000000000007</v>
      </c>
      <c r="V79" s="197">
        <v>0</v>
      </c>
      <c r="W79" s="197">
        <v>0.36</v>
      </c>
      <c r="X79" s="197">
        <v>0.79</v>
      </c>
      <c r="Y79" s="197">
        <v>0</v>
      </c>
      <c r="Z79" s="197">
        <v>2.02</v>
      </c>
      <c r="AA79" s="197">
        <v>0.49</v>
      </c>
      <c r="AB79" s="197">
        <v>0</v>
      </c>
      <c r="AC79" s="197">
        <v>1.21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3.46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1.38</v>
      </c>
      <c r="AT79" s="197">
        <v>1.53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9.7100000000000009</v>
      </c>
      <c r="G80" s="197">
        <v>5.65</v>
      </c>
      <c r="H80" s="197">
        <v>0</v>
      </c>
      <c r="I80" s="197">
        <v>11.28</v>
      </c>
      <c r="J80" s="197">
        <v>8.35</v>
      </c>
      <c r="K80" s="197">
        <v>2.61</v>
      </c>
      <c r="L80" s="197">
        <v>2.0699999999999998</v>
      </c>
      <c r="M80" s="197">
        <v>0</v>
      </c>
      <c r="N80" s="197">
        <v>0</v>
      </c>
      <c r="O80" s="197">
        <v>1.61</v>
      </c>
      <c r="P80" s="197">
        <v>1.63</v>
      </c>
      <c r="Q80" s="197">
        <v>0.08</v>
      </c>
      <c r="R80" s="197">
        <v>0.34</v>
      </c>
      <c r="S80" s="197">
        <v>0.21</v>
      </c>
      <c r="T80" s="197">
        <v>0</v>
      </c>
      <c r="U80" s="197">
        <v>9.3000000000000007</v>
      </c>
      <c r="V80" s="197">
        <v>0</v>
      </c>
      <c r="W80" s="197">
        <v>0.36</v>
      </c>
      <c r="X80" s="197">
        <v>0.79</v>
      </c>
      <c r="Y80" s="197">
        <v>0</v>
      </c>
      <c r="Z80" s="197">
        <v>2.02</v>
      </c>
      <c r="AA80" s="197">
        <v>0.49</v>
      </c>
      <c r="AB80" s="197">
        <v>0</v>
      </c>
      <c r="AC80" s="197">
        <v>1.21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12.6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1.38</v>
      </c>
      <c r="AT80" s="197">
        <v>1.53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9.7100000000000009</v>
      </c>
      <c r="G81" s="197">
        <v>5.65</v>
      </c>
      <c r="H81" s="197">
        <v>0</v>
      </c>
      <c r="I81" s="197">
        <v>11.28</v>
      </c>
      <c r="J81" s="197">
        <v>8.35</v>
      </c>
      <c r="K81" s="197">
        <v>2.61</v>
      </c>
      <c r="L81" s="197">
        <v>2.0699999999999998</v>
      </c>
      <c r="M81" s="197">
        <v>0</v>
      </c>
      <c r="N81" s="197">
        <v>0</v>
      </c>
      <c r="O81" s="197">
        <v>1.61</v>
      </c>
      <c r="P81" s="197">
        <v>1.63</v>
      </c>
      <c r="Q81" s="197">
        <v>0.08</v>
      </c>
      <c r="R81" s="197">
        <v>0.34</v>
      </c>
      <c r="S81" s="197">
        <v>0.21</v>
      </c>
      <c r="T81" s="197">
        <v>0</v>
      </c>
      <c r="U81" s="197">
        <v>9.3000000000000007</v>
      </c>
      <c r="V81" s="197">
        <v>0.17</v>
      </c>
      <c r="W81" s="197">
        <v>0.36</v>
      </c>
      <c r="X81" s="197">
        <v>0.8</v>
      </c>
      <c r="Y81" s="197">
        <v>0</v>
      </c>
      <c r="Z81" s="197">
        <v>2.02</v>
      </c>
      <c r="AA81" s="197">
        <v>0.49</v>
      </c>
      <c r="AB81" s="197">
        <v>0</v>
      </c>
      <c r="AC81" s="197">
        <v>1.21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11.67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1.38</v>
      </c>
      <c r="AT81" s="197">
        <v>1.53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9.7100000000000009</v>
      </c>
      <c r="G82" s="197">
        <v>5.65</v>
      </c>
      <c r="H82" s="197">
        <v>0</v>
      </c>
      <c r="I82" s="197">
        <v>11.28</v>
      </c>
      <c r="J82" s="197">
        <v>8.35</v>
      </c>
      <c r="K82" s="197">
        <v>2.61</v>
      </c>
      <c r="L82" s="197">
        <v>2.0699999999999998</v>
      </c>
      <c r="M82" s="197">
        <v>0</v>
      </c>
      <c r="N82" s="197">
        <v>0</v>
      </c>
      <c r="O82" s="197">
        <v>1.61</v>
      </c>
      <c r="P82" s="197">
        <v>1.63</v>
      </c>
      <c r="Q82" s="197">
        <v>0.08</v>
      </c>
      <c r="R82" s="197">
        <v>0.34</v>
      </c>
      <c r="S82" s="197">
        <v>0.21</v>
      </c>
      <c r="T82" s="197">
        <v>0</v>
      </c>
      <c r="U82" s="197">
        <v>9.3000000000000007</v>
      </c>
      <c r="V82" s="197">
        <v>0.17</v>
      </c>
      <c r="W82" s="197">
        <v>0.36</v>
      </c>
      <c r="X82" s="197">
        <v>0.8</v>
      </c>
      <c r="Y82" s="197">
        <v>0</v>
      </c>
      <c r="Z82" s="197">
        <v>2.02</v>
      </c>
      <c r="AA82" s="197">
        <v>0.49</v>
      </c>
      <c r="AB82" s="197">
        <v>0</v>
      </c>
      <c r="AC82" s="197">
        <v>1.21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11.67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1.38</v>
      </c>
      <c r="AT82" s="197">
        <v>1.53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9.7100000000000009</v>
      </c>
      <c r="G83" s="197">
        <v>5.65</v>
      </c>
      <c r="H83" s="197">
        <v>0</v>
      </c>
      <c r="I83" s="197">
        <v>11.83</v>
      </c>
      <c r="J83" s="197">
        <v>8.35</v>
      </c>
      <c r="K83" s="197">
        <v>2.61</v>
      </c>
      <c r="L83" s="197">
        <v>2.0699999999999998</v>
      </c>
      <c r="M83" s="197">
        <v>0</v>
      </c>
      <c r="N83" s="197">
        <v>0</v>
      </c>
      <c r="O83" s="197">
        <v>1.61</v>
      </c>
      <c r="P83" s="197">
        <v>1.63</v>
      </c>
      <c r="Q83" s="197">
        <v>0.08</v>
      </c>
      <c r="R83" s="197">
        <v>0.34</v>
      </c>
      <c r="S83" s="197">
        <v>0.21</v>
      </c>
      <c r="T83" s="197">
        <v>0</v>
      </c>
      <c r="U83" s="197">
        <v>9.3000000000000007</v>
      </c>
      <c r="V83" s="197">
        <v>0.17</v>
      </c>
      <c r="W83" s="197">
        <v>0.36</v>
      </c>
      <c r="X83" s="197">
        <v>0.8</v>
      </c>
      <c r="Y83" s="197">
        <v>0</v>
      </c>
      <c r="Z83" s="197">
        <v>2.02</v>
      </c>
      <c r="AA83" s="197">
        <v>0.49</v>
      </c>
      <c r="AB83" s="197">
        <v>0</v>
      </c>
      <c r="AC83" s="197">
        <v>1.21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11.67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1.53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9.7100000000000009</v>
      </c>
      <c r="G84" s="197">
        <v>5.65</v>
      </c>
      <c r="H84" s="197">
        <v>0</v>
      </c>
      <c r="I84" s="197">
        <v>11.83</v>
      </c>
      <c r="J84" s="197">
        <v>8.35</v>
      </c>
      <c r="K84" s="197">
        <v>2.61</v>
      </c>
      <c r="L84" s="197">
        <v>2.0699999999999998</v>
      </c>
      <c r="M84" s="197">
        <v>0</v>
      </c>
      <c r="N84" s="197">
        <v>0</v>
      </c>
      <c r="O84" s="197">
        <v>1.61</v>
      </c>
      <c r="P84" s="197">
        <v>1.63</v>
      </c>
      <c r="Q84" s="197">
        <v>0.08</v>
      </c>
      <c r="R84" s="197">
        <v>0.34</v>
      </c>
      <c r="S84" s="197">
        <v>0.21</v>
      </c>
      <c r="T84" s="197">
        <v>0</v>
      </c>
      <c r="U84" s="197">
        <v>9.3000000000000007</v>
      </c>
      <c r="V84" s="197">
        <v>0.17</v>
      </c>
      <c r="W84" s="197">
        <v>0.36</v>
      </c>
      <c r="X84" s="197">
        <v>0.8</v>
      </c>
      <c r="Y84" s="197">
        <v>0</v>
      </c>
      <c r="Z84" s="197">
        <v>2.02</v>
      </c>
      <c r="AA84" s="197">
        <v>0.49</v>
      </c>
      <c r="AB84" s="197">
        <v>0</v>
      </c>
      <c r="AC84" s="197">
        <v>0.97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11.67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1.53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9.7100000000000009</v>
      </c>
      <c r="G85" s="197">
        <v>5.65</v>
      </c>
      <c r="H85" s="197">
        <v>0</v>
      </c>
      <c r="I85" s="197">
        <v>11.83</v>
      </c>
      <c r="J85" s="197">
        <v>8.35</v>
      </c>
      <c r="K85" s="197">
        <v>2.61</v>
      </c>
      <c r="L85" s="197">
        <v>2.0699999999999998</v>
      </c>
      <c r="M85" s="197">
        <v>0</v>
      </c>
      <c r="N85" s="197">
        <v>0</v>
      </c>
      <c r="O85" s="197">
        <v>1.61</v>
      </c>
      <c r="P85" s="197">
        <v>1.63</v>
      </c>
      <c r="Q85" s="197">
        <v>0.08</v>
      </c>
      <c r="R85" s="197">
        <v>0.34</v>
      </c>
      <c r="S85" s="197">
        <v>0.21</v>
      </c>
      <c r="T85" s="197">
        <v>0</v>
      </c>
      <c r="U85" s="197">
        <v>9.3000000000000007</v>
      </c>
      <c r="V85" s="197">
        <v>0.17</v>
      </c>
      <c r="W85" s="197">
        <v>0.36</v>
      </c>
      <c r="X85" s="197">
        <v>0.8</v>
      </c>
      <c r="Y85" s="197">
        <v>0</v>
      </c>
      <c r="Z85" s="197">
        <v>2.02</v>
      </c>
      <c r="AA85" s="197">
        <v>0.49</v>
      </c>
      <c r="AB85" s="197">
        <v>0</v>
      </c>
      <c r="AC85" s="197">
        <v>0.97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11.67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1.53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9.6</v>
      </c>
      <c r="E86" s="197">
        <v>0</v>
      </c>
      <c r="F86" s="197">
        <v>9.7100000000000009</v>
      </c>
      <c r="G86" s="197">
        <v>5.65</v>
      </c>
      <c r="H86" s="197">
        <v>0</v>
      </c>
      <c r="I86" s="197">
        <v>11.83</v>
      </c>
      <c r="J86" s="197">
        <v>8.35</v>
      </c>
      <c r="K86" s="197">
        <v>2.61</v>
      </c>
      <c r="L86" s="197">
        <v>2.0699999999999998</v>
      </c>
      <c r="M86" s="197">
        <v>0</v>
      </c>
      <c r="N86" s="197">
        <v>0</v>
      </c>
      <c r="O86" s="197">
        <v>1.61</v>
      </c>
      <c r="P86" s="197">
        <v>1.63</v>
      </c>
      <c r="Q86" s="197">
        <v>0.08</v>
      </c>
      <c r="R86" s="197">
        <v>0.34</v>
      </c>
      <c r="S86" s="197">
        <v>0.21</v>
      </c>
      <c r="T86" s="197">
        <v>0</v>
      </c>
      <c r="U86" s="197">
        <v>9.3000000000000007</v>
      </c>
      <c r="V86" s="197">
        <v>0.17</v>
      </c>
      <c r="W86" s="197">
        <v>0.36</v>
      </c>
      <c r="X86" s="197">
        <v>0.8</v>
      </c>
      <c r="Y86" s="197">
        <v>0</v>
      </c>
      <c r="Z86" s="197">
        <v>2.02</v>
      </c>
      <c r="AA86" s="197">
        <v>0.49</v>
      </c>
      <c r="AB86" s="197">
        <v>0</v>
      </c>
      <c r="AC86" s="197">
        <v>0.97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11.67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1.53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9.7100000000000009</v>
      </c>
      <c r="G87" s="197">
        <v>5.65</v>
      </c>
      <c r="H87" s="197">
        <v>0</v>
      </c>
      <c r="I87" s="197">
        <v>11.83</v>
      </c>
      <c r="J87" s="197">
        <v>8.35</v>
      </c>
      <c r="K87" s="197">
        <v>2.61</v>
      </c>
      <c r="L87" s="197">
        <v>2.0699999999999998</v>
      </c>
      <c r="M87" s="197">
        <v>0</v>
      </c>
      <c r="N87" s="197">
        <v>0</v>
      </c>
      <c r="O87" s="197">
        <v>1.61</v>
      </c>
      <c r="P87" s="197">
        <v>1.63</v>
      </c>
      <c r="Q87" s="197">
        <v>0.08</v>
      </c>
      <c r="R87" s="197">
        <v>0.34</v>
      </c>
      <c r="S87" s="197">
        <v>0.21</v>
      </c>
      <c r="T87" s="197">
        <v>0</v>
      </c>
      <c r="U87" s="197">
        <v>9.3000000000000007</v>
      </c>
      <c r="V87" s="197">
        <v>0.17</v>
      </c>
      <c r="W87" s="197">
        <v>0.36</v>
      </c>
      <c r="X87" s="197">
        <v>0.8</v>
      </c>
      <c r="Y87" s="197">
        <v>0</v>
      </c>
      <c r="Z87" s="197">
        <v>2.02</v>
      </c>
      <c r="AA87" s="197">
        <v>0.49</v>
      </c>
      <c r="AB87" s="197">
        <v>0</v>
      </c>
      <c r="AC87" s="197">
        <v>0.97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11.67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1.53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9.7100000000000009</v>
      </c>
      <c r="G88" s="197">
        <v>5.65</v>
      </c>
      <c r="H88" s="197">
        <v>0</v>
      </c>
      <c r="I88" s="197">
        <v>11.83</v>
      </c>
      <c r="J88" s="197">
        <v>8.35</v>
      </c>
      <c r="K88" s="197">
        <v>2.61</v>
      </c>
      <c r="L88" s="197">
        <v>2.08</v>
      </c>
      <c r="M88" s="197">
        <v>0</v>
      </c>
      <c r="N88" s="197">
        <v>0</v>
      </c>
      <c r="O88" s="197">
        <v>1.61</v>
      </c>
      <c r="P88" s="197">
        <v>1.63</v>
      </c>
      <c r="Q88" s="197">
        <v>0.08</v>
      </c>
      <c r="R88" s="197">
        <v>0.34</v>
      </c>
      <c r="S88" s="197">
        <v>0.21</v>
      </c>
      <c r="T88" s="197">
        <v>0</v>
      </c>
      <c r="U88" s="197">
        <v>9.3000000000000007</v>
      </c>
      <c r="V88" s="197">
        <v>0.17</v>
      </c>
      <c r="W88" s="197">
        <v>0.36</v>
      </c>
      <c r="X88" s="197">
        <v>0.8</v>
      </c>
      <c r="Y88" s="197">
        <v>0</v>
      </c>
      <c r="Z88" s="197">
        <v>2.02</v>
      </c>
      <c r="AA88" s="197">
        <v>0.49</v>
      </c>
      <c r="AB88" s="197">
        <v>0</v>
      </c>
      <c r="AC88" s="197">
        <v>0.97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9.01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1.53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9.7100000000000009</v>
      </c>
      <c r="G89" s="197">
        <v>5.65</v>
      </c>
      <c r="H89" s="197">
        <v>0</v>
      </c>
      <c r="I89" s="197">
        <v>11.83</v>
      </c>
      <c r="J89" s="197">
        <v>8.35</v>
      </c>
      <c r="K89" s="197">
        <v>2.61</v>
      </c>
      <c r="L89" s="197">
        <v>2.08</v>
      </c>
      <c r="M89" s="197">
        <v>0</v>
      </c>
      <c r="N89" s="197">
        <v>0</v>
      </c>
      <c r="O89" s="197">
        <v>1.61</v>
      </c>
      <c r="P89" s="197">
        <v>1.63</v>
      </c>
      <c r="Q89" s="197">
        <v>0.08</v>
      </c>
      <c r="R89" s="197">
        <v>0.34</v>
      </c>
      <c r="S89" s="197">
        <v>0.21</v>
      </c>
      <c r="T89" s="197">
        <v>0</v>
      </c>
      <c r="U89" s="197">
        <v>9.3000000000000007</v>
      </c>
      <c r="V89" s="197">
        <v>0.17</v>
      </c>
      <c r="W89" s="197">
        <v>0.36</v>
      </c>
      <c r="X89" s="197">
        <v>0.8</v>
      </c>
      <c r="Y89" s="197">
        <v>0</v>
      </c>
      <c r="Z89" s="197">
        <v>2.02</v>
      </c>
      <c r="AA89" s="197">
        <v>0.49</v>
      </c>
      <c r="AB89" s="197">
        <v>0</v>
      </c>
      <c r="AC89" s="197">
        <v>0.97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9.01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1.53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9.7100000000000009</v>
      </c>
      <c r="G90" s="197">
        <v>5.65</v>
      </c>
      <c r="H90" s="197">
        <v>0</v>
      </c>
      <c r="I90" s="197">
        <v>11.83</v>
      </c>
      <c r="J90" s="197">
        <v>8.35</v>
      </c>
      <c r="K90" s="197">
        <v>2.61</v>
      </c>
      <c r="L90" s="197">
        <v>2.08</v>
      </c>
      <c r="M90" s="197">
        <v>0</v>
      </c>
      <c r="N90" s="197">
        <v>0</v>
      </c>
      <c r="O90" s="197">
        <v>1.61</v>
      </c>
      <c r="P90" s="197">
        <v>1.63</v>
      </c>
      <c r="Q90" s="197">
        <v>0.08</v>
      </c>
      <c r="R90" s="197">
        <v>0.34</v>
      </c>
      <c r="S90" s="197">
        <v>0.21</v>
      </c>
      <c r="T90" s="197">
        <v>0</v>
      </c>
      <c r="U90" s="197">
        <v>9.3000000000000007</v>
      </c>
      <c r="V90" s="197">
        <v>0.17</v>
      </c>
      <c r="W90" s="197">
        <v>0.36</v>
      </c>
      <c r="X90" s="197">
        <v>0.8</v>
      </c>
      <c r="Y90" s="197">
        <v>0</v>
      </c>
      <c r="Z90" s="197">
        <v>2.02</v>
      </c>
      <c r="AA90" s="197">
        <v>0.49</v>
      </c>
      <c r="AB90" s="197">
        <v>0</v>
      </c>
      <c r="AC90" s="197">
        <v>0.97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9.01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1.53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9.7100000000000009</v>
      </c>
      <c r="G91" s="197">
        <v>5.65</v>
      </c>
      <c r="H91" s="197">
        <v>0</v>
      </c>
      <c r="I91" s="197">
        <v>11.83</v>
      </c>
      <c r="J91" s="197">
        <v>8.35</v>
      </c>
      <c r="K91" s="197">
        <v>2.61</v>
      </c>
      <c r="L91" s="197">
        <v>2.0699999999999998</v>
      </c>
      <c r="M91" s="197">
        <v>0</v>
      </c>
      <c r="N91" s="197">
        <v>0</v>
      </c>
      <c r="O91" s="197">
        <v>1.61</v>
      </c>
      <c r="P91" s="197">
        <v>1.63</v>
      </c>
      <c r="Q91" s="197">
        <v>0.08</v>
      </c>
      <c r="R91" s="197">
        <v>0.34</v>
      </c>
      <c r="S91" s="197">
        <v>0.21</v>
      </c>
      <c r="T91" s="197">
        <v>0</v>
      </c>
      <c r="U91" s="197">
        <v>9.3000000000000007</v>
      </c>
      <c r="V91" s="197">
        <v>0.17</v>
      </c>
      <c r="W91" s="197">
        <v>0.36</v>
      </c>
      <c r="X91" s="197">
        <v>0.8</v>
      </c>
      <c r="Y91" s="197">
        <v>0</v>
      </c>
      <c r="Z91" s="197">
        <v>2.02</v>
      </c>
      <c r="AA91" s="197">
        <v>0.49</v>
      </c>
      <c r="AB91" s="197">
        <v>0</v>
      </c>
      <c r="AC91" s="197">
        <v>0.97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1.53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9.7100000000000009</v>
      </c>
      <c r="G92" s="197">
        <v>5.65</v>
      </c>
      <c r="H92" s="197">
        <v>0</v>
      </c>
      <c r="I92" s="197">
        <v>11.83</v>
      </c>
      <c r="J92" s="197">
        <v>8.35</v>
      </c>
      <c r="K92" s="197">
        <v>2.61</v>
      </c>
      <c r="L92" s="197">
        <v>2.0699999999999998</v>
      </c>
      <c r="M92" s="197">
        <v>0</v>
      </c>
      <c r="N92" s="197">
        <v>0</v>
      </c>
      <c r="O92" s="197">
        <v>1.61</v>
      </c>
      <c r="P92" s="197">
        <v>1.63</v>
      </c>
      <c r="Q92" s="197">
        <v>0.08</v>
      </c>
      <c r="R92" s="197">
        <v>0.34</v>
      </c>
      <c r="S92" s="197">
        <v>0.21</v>
      </c>
      <c r="T92" s="197">
        <v>0</v>
      </c>
      <c r="U92" s="197">
        <v>9.3000000000000007</v>
      </c>
      <c r="V92" s="197">
        <v>0.17</v>
      </c>
      <c r="W92" s="197">
        <v>0.36</v>
      </c>
      <c r="X92" s="197">
        <v>0.8</v>
      </c>
      <c r="Y92" s="197">
        <v>0</v>
      </c>
      <c r="Z92" s="197">
        <v>2.02</v>
      </c>
      <c r="AA92" s="197">
        <v>0.49</v>
      </c>
      <c r="AB92" s="197">
        <v>0</v>
      </c>
      <c r="AC92" s="197">
        <v>0.97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1.53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9.7100000000000009</v>
      </c>
      <c r="G93" s="197">
        <v>5.65</v>
      </c>
      <c r="H93" s="197">
        <v>0</v>
      </c>
      <c r="I93" s="197">
        <v>11.83</v>
      </c>
      <c r="J93" s="197">
        <v>8.35</v>
      </c>
      <c r="K93" s="197">
        <v>2.61</v>
      </c>
      <c r="L93" s="197">
        <v>2.08</v>
      </c>
      <c r="M93" s="197">
        <v>0</v>
      </c>
      <c r="N93" s="197">
        <v>0</v>
      </c>
      <c r="O93" s="197">
        <v>1.61</v>
      </c>
      <c r="P93" s="197">
        <v>1.63</v>
      </c>
      <c r="Q93" s="197">
        <v>0.08</v>
      </c>
      <c r="R93" s="197">
        <v>0.34</v>
      </c>
      <c r="S93" s="197">
        <v>0.21</v>
      </c>
      <c r="T93" s="197">
        <v>0</v>
      </c>
      <c r="U93" s="197">
        <v>9.3000000000000007</v>
      </c>
      <c r="V93" s="197">
        <v>0.17</v>
      </c>
      <c r="W93" s="197">
        <v>0.36</v>
      </c>
      <c r="X93" s="197">
        <v>0.8</v>
      </c>
      <c r="Y93" s="197">
        <v>0</v>
      </c>
      <c r="Z93" s="197">
        <v>2.02</v>
      </c>
      <c r="AA93" s="197">
        <v>0.49</v>
      </c>
      <c r="AB93" s="197">
        <v>0</v>
      </c>
      <c r="AC93" s="197">
        <v>0.97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1.53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9.7100000000000009</v>
      </c>
      <c r="G94" s="197">
        <v>5.65</v>
      </c>
      <c r="H94" s="197">
        <v>0</v>
      </c>
      <c r="I94" s="197">
        <v>11.83</v>
      </c>
      <c r="J94" s="197">
        <v>8.35</v>
      </c>
      <c r="K94" s="197">
        <v>2.61</v>
      </c>
      <c r="L94" s="197">
        <v>2.08</v>
      </c>
      <c r="M94" s="197">
        <v>0</v>
      </c>
      <c r="N94" s="197">
        <v>0</v>
      </c>
      <c r="O94" s="197">
        <v>1.61</v>
      </c>
      <c r="P94" s="197">
        <v>1.63</v>
      </c>
      <c r="Q94" s="197">
        <v>0.08</v>
      </c>
      <c r="R94" s="197">
        <v>0.34</v>
      </c>
      <c r="S94" s="197">
        <v>0.21</v>
      </c>
      <c r="T94" s="197">
        <v>0</v>
      </c>
      <c r="U94" s="197">
        <v>9.3000000000000007</v>
      </c>
      <c r="V94" s="197">
        <v>0.17</v>
      </c>
      <c r="W94" s="197">
        <v>0.36</v>
      </c>
      <c r="X94" s="197">
        <v>0.8</v>
      </c>
      <c r="Y94" s="197">
        <v>0</v>
      </c>
      <c r="Z94" s="197">
        <v>2.02</v>
      </c>
      <c r="AA94" s="197">
        <v>0.49</v>
      </c>
      <c r="AB94" s="197">
        <v>0</v>
      </c>
      <c r="AC94" s="197">
        <v>0.97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1.53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9.7100000000000009</v>
      </c>
      <c r="G95" s="197">
        <v>5.65</v>
      </c>
      <c r="H95" s="197">
        <v>0</v>
      </c>
      <c r="I95" s="197">
        <v>11.83</v>
      </c>
      <c r="J95" s="197">
        <v>8.35</v>
      </c>
      <c r="K95" s="197">
        <v>2.61</v>
      </c>
      <c r="L95" s="197">
        <v>2.0699999999999998</v>
      </c>
      <c r="M95" s="197">
        <v>0</v>
      </c>
      <c r="N95" s="197">
        <v>0</v>
      </c>
      <c r="O95" s="197">
        <v>1.61</v>
      </c>
      <c r="P95" s="197">
        <v>1.63</v>
      </c>
      <c r="Q95" s="197">
        <v>0.08</v>
      </c>
      <c r="R95" s="197">
        <v>0.34</v>
      </c>
      <c r="S95" s="197">
        <v>0.21</v>
      </c>
      <c r="T95" s="197">
        <v>0</v>
      </c>
      <c r="U95" s="197">
        <v>9.3000000000000007</v>
      </c>
      <c r="V95" s="197">
        <v>0.17</v>
      </c>
      <c r="W95" s="197">
        <v>0.36</v>
      </c>
      <c r="X95" s="197">
        <v>0.8</v>
      </c>
      <c r="Y95" s="197">
        <v>0</v>
      </c>
      <c r="Z95" s="197">
        <v>2.02</v>
      </c>
      <c r="AA95" s="197">
        <v>0.49</v>
      </c>
      <c r="AB95" s="197">
        <v>0</v>
      </c>
      <c r="AC95" s="197">
        <v>0.97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9.01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1.53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9.7100000000000009</v>
      </c>
      <c r="G96" s="197">
        <v>5.65</v>
      </c>
      <c r="H96" s="197">
        <v>0</v>
      </c>
      <c r="I96" s="197">
        <v>11.83</v>
      </c>
      <c r="J96" s="197">
        <v>8.35</v>
      </c>
      <c r="K96" s="197">
        <v>2.61</v>
      </c>
      <c r="L96" s="197">
        <v>2.0699999999999998</v>
      </c>
      <c r="M96" s="197">
        <v>0</v>
      </c>
      <c r="N96" s="197">
        <v>0</v>
      </c>
      <c r="O96" s="197">
        <v>1.61</v>
      </c>
      <c r="P96" s="197">
        <v>1.63</v>
      </c>
      <c r="Q96" s="197">
        <v>0.08</v>
      </c>
      <c r="R96" s="197">
        <v>0.34</v>
      </c>
      <c r="S96" s="197">
        <v>0.21</v>
      </c>
      <c r="T96" s="197">
        <v>0</v>
      </c>
      <c r="U96" s="197">
        <v>9.3000000000000007</v>
      </c>
      <c r="V96" s="197">
        <v>0.17</v>
      </c>
      <c r="W96" s="197">
        <v>0.36</v>
      </c>
      <c r="X96" s="197">
        <v>0.8</v>
      </c>
      <c r="Y96" s="197">
        <v>0</v>
      </c>
      <c r="Z96" s="197">
        <v>2.02</v>
      </c>
      <c r="AA96" s="197">
        <v>0.49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9.01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1.53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9.7100000000000009</v>
      </c>
      <c r="G97" s="197">
        <v>5.65</v>
      </c>
      <c r="H97" s="197">
        <v>0</v>
      </c>
      <c r="I97" s="197">
        <v>11.83</v>
      </c>
      <c r="J97" s="197">
        <v>8.35</v>
      </c>
      <c r="K97" s="197">
        <v>2.61</v>
      </c>
      <c r="L97" s="197">
        <v>2.0699999999999998</v>
      </c>
      <c r="M97" s="197">
        <v>0</v>
      </c>
      <c r="N97" s="197">
        <v>0</v>
      </c>
      <c r="O97" s="197">
        <v>1.61</v>
      </c>
      <c r="P97" s="197">
        <v>1.63</v>
      </c>
      <c r="Q97" s="197">
        <v>0.08</v>
      </c>
      <c r="R97" s="197">
        <v>0.34</v>
      </c>
      <c r="S97" s="197">
        <v>0.21</v>
      </c>
      <c r="T97" s="197">
        <v>0</v>
      </c>
      <c r="U97" s="197">
        <v>9.3000000000000007</v>
      </c>
      <c r="V97" s="197">
        <v>0.17</v>
      </c>
      <c r="W97" s="197">
        <v>0.36</v>
      </c>
      <c r="X97" s="197">
        <v>0.8</v>
      </c>
      <c r="Y97" s="197">
        <v>0</v>
      </c>
      <c r="Z97" s="197">
        <v>2.02</v>
      </c>
      <c r="AA97" s="197">
        <v>0.49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9.01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1.53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9.7100000000000009</v>
      </c>
      <c r="G98" s="197">
        <v>5.65</v>
      </c>
      <c r="H98" s="197">
        <v>0</v>
      </c>
      <c r="I98" s="197">
        <v>11.83</v>
      </c>
      <c r="J98" s="197">
        <v>8.35</v>
      </c>
      <c r="K98" s="197">
        <v>2.61</v>
      </c>
      <c r="L98" s="197">
        <v>2.0699999999999998</v>
      </c>
      <c r="M98" s="197">
        <v>0</v>
      </c>
      <c r="N98" s="197">
        <v>0</v>
      </c>
      <c r="O98" s="197">
        <v>1.61</v>
      </c>
      <c r="P98" s="197">
        <v>1.63</v>
      </c>
      <c r="Q98" s="197">
        <v>0.08</v>
      </c>
      <c r="R98" s="197">
        <v>0.34</v>
      </c>
      <c r="S98" s="197">
        <v>0.21</v>
      </c>
      <c r="T98" s="197">
        <v>0</v>
      </c>
      <c r="U98" s="197">
        <v>9.3000000000000007</v>
      </c>
      <c r="V98" s="197">
        <v>0.17</v>
      </c>
      <c r="W98" s="197">
        <v>0.36</v>
      </c>
      <c r="X98" s="197">
        <v>0.8</v>
      </c>
      <c r="Y98" s="197">
        <v>0</v>
      </c>
      <c r="Z98" s="197">
        <v>2.02</v>
      </c>
      <c r="AA98" s="197">
        <v>0.49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9.01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1.53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0.23812000000000025</v>
      </c>
      <c r="E99">
        <f t="shared" si="0"/>
        <v>0</v>
      </c>
      <c r="F99">
        <f t="shared" si="0"/>
        <v>0.23110000000000033</v>
      </c>
      <c r="G99">
        <f t="shared" si="0"/>
        <v>0.13559999999999978</v>
      </c>
      <c r="H99">
        <f t="shared" si="0"/>
        <v>0</v>
      </c>
      <c r="I99">
        <f t="shared" si="0"/>
        <v>0.2770449999999996</v>
      </c>
      <c r="J99">
        <f t="shared" si="0"/>
        <v>0.20040000000000036</v>
      </c>
      <c r="K99">
        <f t="shared" si="0"/>
        <v>0.30387749999999902</v>
      </c>
      <c r="L99">
        <f t="shared" si="0"/>
        <v>0.62239000000000122</v>
      </c>
      <c r="M99">
        <f t="shared" si="0"/>
        <v>0</v>
      </c>
      <c r="N99">
        <f t="shared" si="0"/>
        <v>0</v>
      </c>
      <c r="O99">
        <f t="shared" si="0"/>
        <v>3.8640000000000049E-2</v>
      </c>
      <c r="P99">
        <f t="shared" si="0"/>
        <v>3.9119999999999946E-2</v>
      </c>
      <c r="Q99">
        <f t="shared" si="0"/>
        <v>2.5329999999999964E-2</v>
      </c>
      <c r="R99">
        <f t="shared" si="0"/>
        <v>5.9495000000000083E-2</v>
      </c>
      <c r="S99">
        <f t="shared" si="0"/>
        <v>7.3919999999999764E-2</v>
      </c>
      <c r="T99">
        <f t="shared" si="0"/>
        <v>0</v>
      </c>
      <c r="U99">
        <f t="shared" si="0"/>
        <v>0.22319999999999965</v>
      </c>
      <c r="V99">
        <f t="shared" si="0"/>
        <v>3.0112500000000014E-2</v>
      </c>
      <c r="W99">
        <f t="shared" si="0"/>
        <v>1.6582499999999993E-2</v>
      </c>
      <c r="X99">
        <f t="shared" si="0"/>
        <v>1.9149999999999969E-2</v>
      </c>
      <c r="Y99">
        <f t="shared" si="0"/>
        <v>0</v>
      </c>
      <c r="Z99">
        <f t="shared" si="0"/>
        <v>9.8724999999999827E-2</v>
      </c>
      <c r="AA99">
        <f t="shared" si="0"/>
        <v>4.1802500000000103E-2</v>
      </c>
      <c r="AB99">
        <f t="shared" si="0"/>
        <v>0</v>
      </c>
      <c r="AC99">
        <f t="shared" si="0"/>
        <v>2.1089999999999973E-2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0.2403500000000004</v>
      </c>
      <c r="AJ99">
        <f t="shared" si="0"/>
        <v>0</v>
      </c>
      <c r="AK99">
        <f t="shared" si="0"/>
        <v>0.23368000000000003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3.6720000000000023E-2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0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0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0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0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0.99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0.99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0.99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0.99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0.99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0.99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0.91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0.91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0.91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0.91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0.91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9.0619999999999964E-2</v>
      </c>
      <c r="AJ99">
        <f t="shared" si="0"/>
        <v>0</v>
      </c>
      <c r="AK99">
        <f t="shared" si="0"/>
        <v>2.0472500000000039E-2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243</v>
      </c>
      <c r="C3" s="102">
        <f>'IDT-1 Calculation'!DG3</f>
        <v>-90</v>
      </c>
      <c r="D3" s="102">
        <f>'IDT-1 Calculation'!DH3</f>
        <v>0</v>
      </c>
      <c r="E3" s="102">
        <f>'IDT-1 Calculation'!DI3</f>
        <v>0</v>
      </c>
      <c r="F3" s="102">
        <f>'IDT-1 Calculation'!DJ3</f>
        <v>-153</v>
      </c>
      <c r="G3" s="103">
        <f>SUM(B3:F3)</f>
        <v>0</v>
      </c>
    </row>
    <row r="4" spans="1:7">
      <c r="A4" s="98" t="s">
        <v>46</v>
      </c>
      <c r="B4" s="94">
        <f>'IDT-1 Calculation'!DF4</f>
        <v>226</v>
      </c>
      <c r="C4" s="94">
        <f>'IDT-1 Calculation'!DG4</f>
        <v>-95.68</v>
      </c>
      <c r="D4" s="94">
        <f>'IDT-1 Calculation'!DH4</f>
        <v>0</v>
      </c>
      <c r="E4" s="94">
        <f>'IDT-1 Calculation'!DI4</f>
        <v>0</v>
      </c>
      <c r="F4" s="94">
        <f>'IDT-1 Calculation'!DJ4</f>
        <v>-130.32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227</v>
      </c>
      <c r="C5" s="94">
        <f>'IDT-1 Calculation'!DG5</f>
        <v>-96.102999999999994</v>
      </c>
      <c r="D5" s="94">
        <f>'IDT-1 Calculation'!DH5</f>
        <v>0</v>
      </c>
      <c r="E5" s="94">
        <f>'IDT-1 Calculation'!DI5</f>
        <v>0</v>
      </c>
      <c r="F5" s="94">
        <f>'IDT-1 Calculation'!DJ5</f>
        <v>-130.89699999999999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213</v>
      </c>
      <c r="C6" s="94">
        <f>'IDT-1 Calculation'!DG6</f>
        <v>-90.176000000000002</v>
      </c>
      <c r="D6" s="94">
        <f>'IDT-1 Calculation'!DH6</f>
        <v>0</v>
      </c>
      <c r="E6" s="94">
        <f>'IDT-1 Calculation'!DI6</f>
        <v>0</v>
      </c>
      <c r="F6" s="94">
        <f>'IDT-1 Calculation'!DJ6</f>
        <v>-122.824</v>
      </c>
      <c r="G6" s="99">
        <f t="shared" si="0"/>
        <v>0</v>
      </c>
    </row>
    <row r="7" spans="1:7">
      <c r="A7" s="98" t="s">
        <v>49</v>
      </c>
      <c r="B7" s="94">
        <f>'IDT-1 Calculation'!DF7</f>
        <v>202</v>
      </c>
      <c r="C7" s="94">
        <f>'IDT-1 Calculation'!DG7</f>
        <v>-85.519000000000005</v>
      </c>
      <c r="D7" s="94">
        <f>'IDT-1 Calculation'!DH7</f>
        <v>0</v>
      </c>
      <c r="E7" s="94">
        <f>'IDT-1 Calculation'!DI7</f>
        <v>0</v>
      </c>
      <c r="F7" s="94">
        <f>'IDT-1 Calculation'!DJ7</f>
        <v>-116.48099999999999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194</v>
      </c>
      <c r="C8" s="94">
        <f>'IDT-1 Calculation'!DG8</f>
        <v>-82.132000000000005</v>
      </c>
      <c r="D8" s="94">
        <f>'IDT-1 Calculation'!DH8</f>
        <v>0</v>
      </c>
      <c r="E8" s="94">
        <f>'IDT-1 Calculation'!DI8</f>
        <v>0</v>
      </c>
      <c r="F8" s="94">
        <f>'IDT-1 Calculation'!DJ8</f>
        <v>-111.86799999999999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192</v>
      </c>
      <c r="C9" s="94">
        <f>'IDT-1 Calculation'!DG9</f>
        <v>-81.286000000000001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-110.714</v>
      </c>
      <c r="G9" s="99">
        <f t="shared" si="0"/>
        <v>0</v>
      </c>
    </row>
    <row r="10" spans="1:7">
      <c r="A10" s="98" t="s">
        <v>52</v>
      </c>
      <c r="B10" s="94">
        <f>'IDT-1 Calculation'!DF10</f>
        <v>185</v>
      </c>
      <c r="C10" s="94">
        <f>'IDT-1 Calculation'!DG10</f>
        <v>-78.322000000000003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-106.678</v>
      </c>
      <c r="G10" s="99">
        <f t="shared" si="0"/>
        <v>0</v>
      </c>
    </row>
    <row r="11" spans="1:7">
      <c r="A11" s="98" t="s">
        <v>53</v>
      </c>
      <c r="B11" s="94">
        <f>'IDT-1 Calculation'!DF11</f>
        <v>172</v>
      </c>
      <c r="C11" s="94">
        <f>'IDT-1 Calculation'!DG11</f>
        <v>-72.817999999999998</v>
      </c>
      <c r="D11" s="94">
        <f>'IDT-1 Calculation'!DH11</f>
        <v>0</v>
      </c>
      <c r="E11" s="94">
        <f>'IDT-1 Calculation'!DI11</f>
        <v>0</v>
      </c>
      <c r="F11" s="94">
        <f>'IDT-1 Calculation'!DJ11</f>
        <v>-99.182000000000002</v>
      </c>
      <c r="G11" s="99">
        <f t="shared" si="0"/>
        <v>0</v>
      </c>
    </row>
    <row r="12" spans="1:7">
      <c r="A12" s="98" t="s">
        <v>54</v>
      </c>
      <c r="B12" s="94">
        <f>'IDT-1 Calculation'!DF12</f>
        <v>163</v>
      </c>
      <c r="C12" s="94">
        <f>'IDT-1 Calculation'!DG12</f>
        <v>-69.007999999999996</v>
      </c>
      <c r="D12" s="94">
        <f>'IDT-1 Calculation'!DH12</f>
        <v>0</v>
      </c>
      <c r="E12" s="94">
        <f>'IDT-1 Calculation'!DI12</f>
        <v>0</v>
      </c>
      <c r="F12" s="94">
        <f>'IDT-1 Calculation'!DJ12</f>
        <v>-93.992000000000004</v>
      </c>
      <c r="G12" s="99">
        <f t="shared" si="0"/>
        <v>0</v>
      </c>
    </row>
    <row r="13" spans="1:7">
      <c r="A13" s="98" t="s">
        <v>55</v>
      </c>
      <c r="B13" s="94">
        <f>'IDT-1 Calculation'!DF13</f>
        <v>156</v>
      </c>
      <c r="C13" s="94">
        <f>'IDT-1 Calculation'!DG13</f>
        <v>-66.045000000000002</v>
      </c>
      <c r="D13" s="94">
        <f>'IDT-1 Calculation'!DH13</f>
        <v>0</v>
      </c>
      <c r="E13" s="94">
        <f>'IDT-1 Calculation'!DI13</f>
        <v>0</v>
      </c>
      <c r="F13" s="94">
        <f>'IDT-1 Calculation'!DJ13</f>
        <v>-89.954999999999998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151</v>
      </c>
      <c r="C14" s="94">
        <f>'IDT-1 Calculation'!DG14</f>
        <v>-63.927999999999997</v>
      </c>
      <c r="D14" s="94">
        <f>'IDT-1 Calculation'!DH14</f>
        <v>0</v>
      </c>
      <c r="E14" s="94">
        <f>'IDT-1 Calculation'!DI14</f>
        <v>0</v>
      </c>
      <c r="F14" s="94">
        <f>'IDT-1 Calculation'!DJ14</f>
        <v>-87.072000000000003</v>
      </c>
      <c r="G14" s="99">
        <f t="shared" si="0"/>
        <v>0</v>
      </c>
    </row>
    <row r="15" spans="1:7">
      <c r="A15" s="98" t="s">
        <v>57</v>
      </c>
      <c r="B15" s="94">
        <f>'IDT-1 Calculation'!DF15</f>
        <v>153</v>
      </c>
      <c r="C15" s="94">
        <f>'IDT-1 Calculation'!DG15</f>
        <v>-64.775000000000006</v>
      </c>
      <c r="D15" s="94">
        <f>'IDT-1 Calculation'!DH15</f>
        <v>0</v>
      </c>
      <c r="E15" s="94">
        <f>'IDT-1 Calculation'!DI15</f>
        <v>0</v>
      </c>
      <c r="F15" s="94">
        <f>'IDT-1 Calculation'!DJ15</f>
        <v>-88.224999999999994</v>
      </c>
      <c r="G15" s="99">
        <f t="shared" si="0"/>
        <v>0</v>
      </c>
    </row>
    <row r="16" spans="1:7">
      <c r="A16" s="98" t="s">
        <v>58</v>
      </c>
      <c r="B16" s="94">
        <f>'IDT-1 Calculation'!DF16</f>
        <v>151</v>
      </c>
      <c r="C16" s="94">
        <f>'IDT-1 Calculation'!DG16</f>
        <v>-63.927999999999997</v>
      </c>
      <c r="D16" s="94">
        <f>'IDT-1 Calculation'!DH16</f>
        <v>0</v>
      </c>
      <c r="E16" s="94">
        <f>'IDT-1 Calculation'!DI16</f>
        <v>0</v>
      </c>
      <c r="F16" s="94">
        <f>'IDT-1 Calculation'!DJ16</f>
        <v>-87.072000000000003</v>
      </c>
      <c r="G16" s="99">
        <f t="shared" si="0"/>
        <v>0</v>
      </c>
    </row>
    <row r="17" spans="1:7">
      <c r="A17" s="98" t="s">
        <v>59</v>
      </c>
      <c r="B17" s="94">
        <f>'IDT-1 Calculation'!DF17</f>
        <v>134</v>
      </c>
      <c r="C17" s="94">
        <f>'IDT-1 Calculation'!DG17</f>
        <v>-56.731000000000002</v>
      </c>
      <c r="D17" s="94">
        <f>'IDT-1 Calculation'!DH17</f>
        <v>0</v>
      </c>
      <c r="E17" s="94">
        <f>'IDT-1 Calculation'!DI17</f>
        <v>0</v>
      </c>
      <c r="F17" s="94">
        <f>'IDT-1 Calculation'!DJ17</f>
        <v>-77.269000000000005</v>
      </c>
      <c r="G17" s="99">
        <f t="shared" si="0"/>
        <v>0</v>
      </c>
    </row>
    <row r="18" spans="1:7">
      <c r="A18" s="98" t="s">
        <v>60</v>
      </c>
      <c r="B18" s="94">
        <f>'IDT-1 Calculation'!DF18</f>
        <v>135</v>
      </c>
      <c r="C18" s="94">
        <f>'IDT-1 Calculation'!DG18</f>
        <v>-57.154000000000003</v>
      </c>
      <c r="D18" s="94">
        <f>'IDT-1 Calculation'!DH18</f>
        <v>0</v>
      </c>
      <c r="E18" s="94">
        <f>'IDT-1 Calculation'!DI18</f>
        <v>0</v>
      </c>
      <c r="F18" s="94">
        <f>'IDT-1 Calculation'!DJ18</f>
        <v>-77.846000000000004</v>
      </c>
      <c r="G18" s="99">
        <f t="shared" si="0"/>
        <v>0</v>
      </c>
    </row>
    <row r="19" spans="1:7">
      <c r="A19" s="98" t="s">
        <v>61</v>
      </c>
      <c r="B19" s="94">
        <f>'IDT-1 Calculation'!DF19</f>
        <v>161</v>
      </c>
      <c r="C19" s="94">
        <f>'IDT-1 Calculation'!DG19</f>
        <v>-68.161000000000001</v>
      </c>
      <c r="D19" s="94">
        <f>'IDT-1 Calculation'!DH19</f>
        <v>0</v>
      </c>
      <c r="E19" s="94">
        <f>'IDT-1 Calculation'!DI19</f>
        <v>0</v>
      </c>
      <c r="F19" s="94">
        <f>'IDT-1 Calculation'!DJ19</f>
        <v>-92.838999999999999</v>
      </c>
      <c r="G19" s="99">
        <f t="shared" si="0"/>
        <v>0</v>
      </c>
    </row>
    <row r="20" spans="1:7">
      <c r="A20" s="98" t="s">
        <v>62</v>
      </c>
      <c r="B20" s="94">
        <f>'IDT-1 Calculation'!DF20</f>
        <v>175</v>
      </c>
      <c r="C20" s="94">
        <f>'IDT-1 Calculation'!DG20</f>
        <v>-74.088999999999999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-100.911</v>
      </c>
      <c r="G20" s="99">
        <f t="shared" si="0"/>
        <v>0</v>
      </c>
    </row>
    <row r="21" spans="1:7">
      <c r="A21" s="98" t="s">
        <v>63</v>
      </c>
      <c r="B21" s="94">
        <f>'IDT-1 Calculation'!DF21</f>
        <v>193</v>
      </c>
      <c r="C21" s="94">
        <f>'IDT-1 Calculation'!DG21</f>
        <v>-81.709000000000003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-111.291</v>
      </c>
      <c r="G21" s="99">
        <f t="shared" si="0"/>
        <v>0</v>
      </c>
    </row>
    <row r="22" spans="1:7">
      <c r="A22" s="98" t="s">
        <v>64</v>
      </c>
      <c r="B22" s="94">
        <f>'IDT-1 Calculation'!DF22</f>
        <v>211</v>
      </c>
      <c r="C22" s="94">
        <f>'IDT-1 Calculation'!DG22</f>
        <v>-89.33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-121.67</v>
      </c>
      <c r="G22" s="99">
        <f t="shared" si="0"/>
        <v>0</v>
      </c>
    </row>
    <row r="23" spans="1:7">
      <c r="A23" s="98" t="s">
        <v>65</v>
      </c>
      <c r="B23" s="94">
        <f>'IDT-1 Calculation'!DF23</f>
        <v>237</v>
      </c>
      <c r="C23" s="94">
        <f>'IDT-1 Calculation'!DG23</f>
        <v>-100.337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-136.66300000000001</v>
      </c>
      <c r="G23" s="99">
        <f t="shared" si="0"/>
        <v>0</v>
      </c>
    </row>
    <row r="24" spans="1:7">
      <c r="A24" s="98" t="s">
        <v>66</v>
      </c>
      <c r="B24" s="94">
        <f>'IDT-1 Calculation'!DF24</f>
        <v>251</v>
      </c>
      <c r="C24" s="94">
        <f>'IDT-1 Calculation'!DG24</f>
        <v>-106.264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-144.73599999999999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245</v>
      </c>
      <c r="C25" s="94">
        <f>'IDT-1 Calculation'!DG25</f>
        <v>-103.724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-141.27600000000001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240</v>
      </c>
      <c r="C26" s="94">
        <f>'IDT-1 Calculation'!DG26</f>
        <v>-101.607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-138.393</v>
      </c>
      <c r="G26" s="99">
        <f t="shared" si="0"/>
        <v>0</v>
      </c>
    </row>
    <row r="27" spans="1:7">
      <c r="A27" s="98" t="s">
        <v>69</v>
      </c>
      <c r="B27" s="94">
        <f>'IDT-1 Calculation'!DF27</f>
        <v>306</v>
      </c>
      <c r="C27" s="94">
        <f>'IDT-1 Calculation'!DG27</f>
        <v>-129.54900000000001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-176.45099999999999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288</v>
      </c>
      <c r="C28" s="94">
        <f>'IDT-1 Calculation'!DG28</f>
        <v>-121.929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-166.071</v>
      </c>
      <c r="G28" s="99">
        <f t="shared" si="0"/>
        <v>0</v>
      </c>
    </row>
    <row r="29" spans="1:7">
      <c r="A29" s="98" t="s">
        <v>71</v>
      </c>
      <c r="B29" s="94">
        <f>'IDT-1 Calculation'!DF29</f>
        <v>351</v>
      </c>
      <c r="C29" s="94">
        <f>'IDT-1 Calculation'!DG29</f>
        <v>-148.6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-202.4</v>
      </c>
      <c r="G29" s="99">
        <f t="shared" si="0"/>
        <v>0</v>
      </c>
    </row>
    <row r="30" spans="1:7">
      <c r="A30" s="98" t="s">
        <v>72</v>
      </c>
      <c r="B30" s="94">
        <f>'IDT-1 Calculation'!DF30</f>
        <v>365</v>
      </c>
      <c r="C30" s="94">
        <f>'IDT-1 Calculation'!DG30</f>
        <v>-154.52699999999999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-210.47300000000001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343</v>
      </c>
      <c r="C31" s="94">
        <f>'IDT-1 Calculation'!DG31</f>
        <v>-145.21299999999999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-197.78700000000001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374</v>
      </c>
      <c r="C32" s="94">
        <f>'IDT-1 Calculation'!DG32</f>
        <v>-149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-225</v>
      </c>
      <c r="G32" s="99">
        <f t="shared" si="0"/>
        <v>0</v>
      </c>
    </row>
    <row r="33" spans="1:7">
      <c r="A33" s="98" t="s">
        <v>75</v>
      </c>
      <c r="B33" s="94">
        <f>'IDT-1 Calculation'!DF33</f>
        <v>391</v>
      </c>
      <c r="C33" s="94">
        <f>'IDT-1 Calculation'!DG33</f>
        <v>-144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-247</v>
      </c>
      <c r="G33" s="99">
        <f t="shared" si="0"/>
        <v>0</v>
      </c>
    </row>
    <row r="34" spans="1:7">
      <c r="A34" s="98" t="s">
        <v>76</v>
      </c>
      <c r="B34" s="94">
        <f>'IDT-1 Calculation'!DF34</f>
        <v>309.52300000000002</v>
      </c>
      <c r="C34" s="94">
        <f>'IDT-1 Calculation'!DG34</f>
        <v>-98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-211.523</v>
      </c>
      <c r="G34" s="99">
        <f t="shared" si="0"/>
        <v>0</v>
      </c>
    </row>
    <row r="35" spans="1:7">
      <c r="A35" s="98" t="s">
        <v>77</v>
      </c>
      <c r="B35" s="94">
        <f>'IDT-1 Calculation'!DF35</f>
        <v>261.57600000000002</v>
      </c>
      <c r="C35" s="94">
        <f>'IDT-1 Calculation'!DG35</f>
        <v>-118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-143.57599999999999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248.803</v>
      </c>
      <c r="C36" s="94">
        <f>'IDT-1 Calculation'!DG36</f>
        <v>-123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-125.803</v>
      </c>
      <c r="G36" s="99">
        <f t="shared" si="0"/>
        <v>0</v>
      </c>
    </row>
    <row r="37" spans="1:7">
      <c r="A37" s="98" t="s">
        <v>79</v>
      </c>
      <c r="B37" s="94">
        <f>'IDT-1 Calculation'!DF37</f>
        <v>211.21600000000001</v>
      </c>
      <c r="C37" s="94">
        <f>'IDT-1 Calculation'!DG37</f>
        <v>-105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-106.21599999999999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238.90300000000002</v>
      </c>
      <c r="C38" s="94">
        <f>'IDT-1 Calculation'!DG38</f>
        <v>-111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-127.90300000000001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261</v>
      </c>
      <c r="C39" s="94">
        <f>'IDT-1 Calculation'!DG39</f>
        <v>-110.498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-150.50200000000001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266</v>
      </c>
      <c r="C40" s="94">
        <f>'IDT-1 Calculation'!DG40</f>
        <v>-125.02500000000001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-140.97499999999999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254.45099999999999</v>
      </c>
      <c r="C41" s="94">
        <f>'IDT-1 Calculation'!DG41</f>
        <v>-148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-106.45099999999999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188.886</v>
      </c>
      <c r="C42" s="94">
        <f>'IDT-1 Calculation'!DG42</f>
        <v>-102</v>
      </c>
      <c r="D42" s="94">
        <f>'IDT-1 Calculation'!DH42</f>
        <v>0</v>
      </c>
      <c r="E42" s="94">
        <f>'IDT-1 Calculation'!DI42</f>
        <v>0</v>
      </c>
      <c r="F42" s="94">
        <f>'IDT-1 Calculation'!DJ42</f>
        <v>-86.885999999999996</v>
      </c>
      <c r="G42" s="99">
        <f t="shared" si="0"/>
        <v>0</v>
      </c>
    </row>
    <row r="43" spans="1:7">
      <c r="A43" s="98" t="s">
        <v>85</v>
      </c>
      <c r="B43" s="94">
        <f>'IDT-1 Calculation'!DF43</f>
        <v>138.86599999999999</v>
      </c>
      <c r="C43" s="94">
        <f>'IDT-1 Calculation'!DG43</f>
        <v>-86</v>
      </c>
      <c r="D43" s="94">
        <f>'IDT-1 Calculation'!DH43</f>
        <v>0</v>
      </c>
      <c r="E43" s="94">
        <f>'IDT-1 Calculation'!DI43</f>
        <v>0</v>
      </c>
      <c r="F43" s="94">
        <f>'IDT-1 Calculation'!DJ43</f>
        <v>-52.866</v>
      </c>
      <c r="G43" s="99">
        <f t="shared" si="0"/>
        <v>0</v>
      </c>
    </row>
    <row r="44" spans="1:7">
      <c r="A44" s="98" t="s">
        <v>86</v>
      </c>
      <c r="B44" s="94">
        <f>'IDT-1 Calculation'!DF44</f>
        <v>132.74199999999999</v>
      </c>
      <c r="C44" s="94">
        <f>'IDT-1 Calculation'!DG44</f>
        <v>-81</v>
      </c>
      <c r="D44" s="94">
        <f>'IDT-1 Calculation'!DH44</f>
        <v>0</v>
      </c>
      <c r="E44" s="94">
        <f>'IDT-1 Calculation'!DI44</f>
        <v>0</v>
      </c>
      <c r="F44" s="94">
        <f>'IDT-1 Calculation'!DJ44</f>
        <v>-51.741999999999997</v>
      </c>
      <c r="G44" s="99">
        <f t="shared" si="0"/>
        <v>0</v>
      </c>
    </row>
    <row r="45" spans="1:7">
      <c r="A45" s="98" t="s">
        <v>87</v>
      </c>
      <c r="B45" s="94">
        <f>'IDT-1 Calculation'!DF45</f>
        <v>126.676</v>
      </c>
      <c r="C45" s="94">
        <f>'IDT-1 Calculation'!DG45</f>
        <v>-76</v>
      </c>
      <c r="D45" s="94">
        <f>'IDT-1 Calculation'!DH45</f>
        <v>0</v>
      </c>
      <c r="E45" s="94">
        <f>'IDT-1 Calculation'!DI45</f>
        <v>0</v>
      </c>
      <c r="F45" s="94">
        <f>'IDT-1 Calculation'!DJ45</f>
        <v>-50.676000000000002</v>
      </c>
      <c r="G45" s="99">
        <f t="shared" si="0"/>
        <v>0</v>
      </c>
    </row>
    <row r="46" spans="1:7">
      <c r="A46" s="98" t="s">
        <v>88</v>
      </c>
      <c r="B46" s="94">
        <f>'IDT-1 Calculation'!DF46</f>
        <v>123.52600000000001</v>
      </c>
      <c r="C46" s="94">
        <f>'IDT-1 Calculation'!DG46</f>
        <v>-71</v>
      </c>
      <c r="D46" s="94">
        <f>'IDT-1 Calculation'!DH46</f>
        <v>0</v>
      </c>
      <c r="E46" s="94">
        <f>'IDT-1 Calculation'!DI46</f>
        <v>0</v>
      </c>
      <c r="F46" s="94">
        <f>'IDT-1 Calculation'!DJ46</f>
        <v>-52.526000000000003</v>
      </c>
      <c r="G46" s="99">
        <f t="shared" si="0"/>
        <v>0</v>
      </c>
    </row>
    <row r="47" spans="1:7">
      <c r="A47" s="98" t="s">
        <v>89</v>
      </c>
      <c r="B47" s="94">
        <f>'IDT-1 Calculation'!DF47</f>
        <v>132.98699999999999</v>
      </c>
      <c r="C47" s="94">
        <f>'IDT-1 Calculation'!DG47</f>
        <v>-71</v>
      </c>
      <c r="D47" s="94">
        <f>'IDT-1 Calculation'!DH47</f>
        <v>0</v>
      </c>
      <c r="E47" s="94">
        <f>'IDT-1 Calculation'!DI47</f>
        <v>0</v>
      </c>
      <c r="F47" s="94">
        <f>'IDT-1 Calculation'!DJ47</f>
        <v>-61.987000000000002</v>
      </c>
      <c r="G47" s="99">
        <f t="shared" si="0"/>
        <v>0</v>
      </c>
    </row>
    <row r="48" spans="1:7">
      <c r="A48" s="98" t="s">
        <v>90</v>
      </c>
      <c r="B48" s="94">
        <f>'IDT-1 Calculation'!DF48</f>
        <v>132.37700000000001</v>
      </c>
      <c r="C48" s="94">
        <f>'IDT-1 Calculation'!DG48</f>
        <v>-66</v>
      </c>
      <c r="D48" s="94">
        <f>'IDT-1 Calculation'!DH48</f>
        <v>0</v>
      </c>
      <c r="E48" s="94">
        <f>'IDT-1 Calculation'!DI48</f>
        <v>0</v>
      </c>
      <c r="F48" s="94">
        <f>'IDT-1 Calculation'!DJ48</f>
        <v>-66.376999999999995</v>
      </c>
      <c r="G48" s="99">
        <f t="shared" si="0"/>
        <v>0</v>
      </c>
    </row>
    <row r="49" spans="1:7">
      <c r="A49" s="98" t="s">
        <v>91</v>
      </c>
      <c r="B49" s="94">
        <f>'IDT-1 Calculation'!DF49</f>
        <v>117.673</v>
      </c>
      <c r="C49" s="94">
        <f>'IDT-1 Calculation'!DG49</f>
        <v>-56</v>
      </c>
      <c r="D49" s="94">
        <f>'IDT-1 Calculation'!DH49</f>
        <v>0</v>
      </c>
      <c r="E49" s="94">
        <f>'IDT-1 Calculation'!DI49</f>
        <v>0</v>
      </c>
      <c r="F49" s="94">
        <f>'IDT-1 Calculation'!DJ49</f>
        <v>-61.673000000000002</v>
      </c>
      <c r="G49" s="99">
        <f t="shared" si="0"/>
        <v>0</v>
      </c>
    </row>
    <row r="50" spans="1:7">
      <c r="A50" s="98" t="s">
        <v>92</v>
      </c>
      <c r="B50" s="94">
        <f>'IDT-1 Calculation'!DF50</f>
        <v>122.283</v>
      </c>
      <c r="C50" s="94">
        <f>'IDT-1 Calculation'!DG50</f>
        <v>-56</v>
      </c>
      <c r="D50" s="94">
        <f>'IDT-1 Calculation'!DH50</f>
        <v>0</v>
      </c>
      <c r="E50" s="94">
        <f>'IDT-1 Calculation'!DI50</f>
        <v>0</v>
      </c>
      <c r="F50" s="94">
        <f>'IDT-1 Calculation'!DJ50</f>
        <v>-66.283000000000001</v>
      </c>
      <c r="G50" s="99">
        <f t="shared" si="0"/>
        <v>0</v>
      </c>
    </row>
    <row r="51" spans="1:7">
      <c r="A51" s="98" t="s">
        <v>93</v>
      </c>
      <c r="B51" s="94">
        <f>'IDT-1 Calculation'!DF51</f>
        <v>120.45699999999999</v>
      </c>
      <c r="C51" s="94">
        <f>'IDT-1 Calculation'!DG51</f>
        <v>-51</v>
      </c>
      <c r="D51" s="94">
        <f>'IDT-1 Calculation'!DH51</f>
        <v>0</v>
      </c>
      <c r="E51" s="94">
        <f>'IDT-1 Calculation'!DI51</f>
        <v>0</v>
      </c>
      <c r="F51" s="94">
        <f>'IDT-1 Calculation'!DJ51</f>
        <v>-69.456999999999994</v>
      </c>
      <c r="G51" s="99">
        <f t="shared" si="0"/>
        <v>0</v>
      </c>
    </row>
    <row r="52" spans="1:7">
      <c r="A52" s="98" t="s">
        <v>94</v>
      </c>
      <c r="B52" s="94">
        <f>'IDT-1 Calculation'!DF52</f>
        <v>122.837</v>
      </c>
      <c r="C52" s="94">
        <f>'IDT-1 Calculation'!DG52</f>
        <v>-51</v>
      </c>
      <c r="D52" s="94">
        <f>'IDT-1 Calculation'!DH52</f>
        <v>0</v>
      </c>
      <c r="E52" s="94">
        <f>'IDT-1 Calculation'!DI52</f>
        <v>0</v>
      </c>
      <c r="F52" s="94">
        <f>'IDT-1 Calculation'!DJ52</f>
        <v>-71.837000000000003</v>
      </c>
      <c r="G52" s="99">
        <f t="shared" si="0"/>
        <v>0</v>
      </c>
    </row>
    <row r="53" spans="1:7">
      <c r="A53" s="98" t="s">
        <v>95</v>
      </c>
      <c r="B53" s="94">
        <f>'IDT-1 Calculation'!DF53</f>
        <v>17.027000000000001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-17.027000000000001</v>
      </c>
      <c r="G53" s="99">
        <f t="shared" si="0"/>
        <v>0</v>
      </c>
    </row>
    <row r="54" spans="1:7">
      <c r="A54" s="98" t="s">
        <v>96</v>
      </c>
      <c r="B54" s="94">
        <f>'IDT-1 Calculation'!DF54</f>
        <v>28.997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-28.997</v>
      </c>
      <c r="G54" s="99">
        <f t="shared" si="0"/>
        <v>0</v>
      </c>
    </row>
    <row r="55" spans="1:7">
      <c r="A55" s="98" t="s">
        <v>97</v>
      </c>
      <c r="B55" s="94">
        <f>'IDT-1 Calculation'!DF55</f>
        <v>121.724</v>
      </c>
      <c r="C55" s="94">
        <f>'IDT-1 Calculation'!DG55</f>
        <v>-10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-111.724</v>
      </c>
      <c r="G55" s="99">
        <f t="shared" si="0"/>
        <v>0</v>
      </c>
    </row>
    <row r="56" spans="1:7">
      <c r="A56" s="98" t="s">
        <v>98</v>
      </c>
      <c r="B56" s="94">
        <f>'IDT-1 Calculation'!DF56</f>
        <v>128</v>
      </c>
      <c r="C56" s="94">
        <f>'IDT-1 Calculation'!DG56</f>
        <v>-30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-98</v>
      </c>
      <c r="G56" s="99">
        <f t="shared" si="0"/>
        <v>0</v>
      </c>
    </row>
    <row r="57" spans="1:7">
      <c r="A57" s="98" t="s">
        <v>99</v>
      </c>
      <c r="B57" s="94">
        <f>'IDT-1 Calculation'!DF57</f>
        <v>91</v>
      </c>
      <c r="C57" s="94">
        <f>'IDT-1 Calculation'!DG57</f>
        <v>-35</v>
      </c>
      <c r="D57" s="94">
        <f>'IDT-1 Calculation'!DH57</f>
        <v>0</v>
      </c>
      <c r="E57" s="94">
        <f>'IDT-1 Calculation'!DI57</f>
        <v>0</v>
      </c>
      <c r="F57" s="94">
        <f>'IDT-1 Calculation'!DJ57</f>
        <v>-56</v>
      </c>
      <c r="G57" s="99">
        <f t="shared" si="0"/>
        <v>0</v>
      </c>
    </row>
    <row r="58" spans="1:7">
      <c r="A58" s="98" t="s">
        <v>100</v>
      </c>
      <c r="B58" s="94">
        <f>'IDT-1 Calculation'!DF58</f>
        <v>77.182999999999993</v>
      </c>
      <c r="C58" s="94">
        <f>'IDT-1 Calculation'!DG58</f>
        <v>-20</v>
      </c>
      <c r="D58" s="94">
        <f>'IDT-1 Calculation'!DH58</f>
        <v>0</v>
      </c>
      <c r="E58" s="94">
        <f>'IDT-1 Calculation'!DI58</f>
        <v>0</v>
      </c>
      <c r="F58" s="94">
        <f>'IDT-1 Calculation'!DJ58</f>
        <v>-57.183</v>
      </c>
      <c r="G58" s="99">
        <f t="shared" si="0"/>
        <v>0</v>
      </c>
    </row>
    <row r="59" spans="1:7">
      <c r="A59" s="98" t="s">
        <v>101</v>
      </c>
      <c r="B59" s="94">
        <f>'IDT-1 Calculation'!DF59</f>
        <v>41.188000000000002</v>
      </c>
      <c r="C59" s="94">
        <f>'IDT-1 Calculation'!DG59</f>
        <v>-5</v>
      </c>
      <c r="D59" s="94">
        <f>'IDT-1 Calculation'!DH59</f>
        <v>0</v>
      </c>
      <c r="E59" s="94">
        <f>'IDT-1 Calculation'!DI59</f>
        <v>0</v>
      </c>
      <c r="F59" s="94">
        <f>'IDT-1 Calculation'!DJ59</f>
        <v>-36.188000000000002</v>
      </c>
      <c r="G59" s="99">
        <f t="shared" si="0"/>
        <v>0</v>
      </c>
    </row>
    <row r="60" spans="1:7">
      <c r="A60" s="98" t="s">
        <v>102</v>
      </c>
      <c r="B60" s="94">
        <f>'IDT-1 Calculation'!DF60</f>
        <v>125</v>
      </c>
      <c r="C60" s="94">
        <f>'IDT-1 Calculation'!DG60</f>
        <v>-52.92</v>
      </c>
      <c r="D60" s="94">
        <f>'IDT-1 Calculation'!DH60</f>
        <v>0</v>
      </c>
      <c r="E60" s="94">
        <f>'IDT-1 Calculation'!DI60</f>
        <v>0</v>
      </c>
      <c r="F60" s="94">
        <f>'IDT-1 Calculation'!DJ60</f>
        <v>-72.08</v>
      </c>
      <c r="G60" s="99">
        <f t="shared" si="0"/>
        <v>0</v>
      </c>
    </row>
    <row r="61" spans="1:7">
      <c r="A61" s="98" t="s">
        <v>103</v>
      </c>
      <c r="B61" s="94">
        <f>'IDT-1 Calculation'!DF61</f>
        <v>135.14699999999999</v>
      </c>
      <c r="C61" s="94">
        <f>'IDT-1 Calculation'!DG61</f>
        <v>-66</v>
      </c>
      <c r="D61" s="94">
        <f>'IDT-1 Calculation'!DH61</f>
        <v>0</v>
      </c>
      <c r="E61" s="94">
        <f>'IDT-1 Calculation'!DI61</f>
        <v>0</v>
      </c>
      <c r="F61" s="94">
        <f>'IDT-1 Calculation'!DJ61</f>
        <v>-69.147000000000006</v>
      </c>
      <c r="G61" s="99">
        <f t="shared" si="0"/>
        <v>0</v>
      </c>
    </row>
    <row r="62" spans="1:7">
      <c r="A62" s="98" t="s">
        <v>104</v>
      </c>
      <c r="B62" s="94">
        <f>'IDT-1 Calculation'!DF62</f>
        <v>106.747</v>
      </c>
      <c r="C62" s="94">
        <f>'IDT-1 Calculation'!DG62</f>
        <v>-51</v>
      </c>
      <c r="D62" s="94">
        <f>'IDT-1 Calculation'!DH62</f>
        <v>0</v>
      </c>
      <c r="E62" s="94">
        <f>'IDT-1 Calculation'!DI62</f>
        <v>0</v>
      </c>
      <c r="F62" s="94">
        <f>'IDT-1 Calculation'!DJ62</f>
        <v>-55.747</v>
      </c>
      <c r="G62" s="99">
        <f t="shared" si="0"/>
        <v>0</v>
      </c>
    </row>
    <row r="63" spans="1:7">
      <c r="A63" s="98" t="s">
        <v>105</v>
      </c>
      <c r="B63" s="94">
        <f>'IDT-1 Calculation'!DF63</f>
        <v>110.336</v>
      </c>
      <c r="C63" s="94">
        <f>'IDT-1 Calculation'!DG63</f>
        <v>-56</v>
      </c>
      <c r="D63" s="94">
        <f>'IDT-1 Calculation'!DH63</f>
        <v>0</v>
      </c>
      <c r="E63" s="94">
        <f>'IDT-1 Calculation'!DI63</f>
        <v>0</v>
      </c>
      <c r="F63" s="94">
        <f>'IDT-1 Calculation'!DJ63</f>
        <v>-54.335999999999999</v>
      </c>
      <c r="G63" s="99">
        <f t="shared" si="0"/>
        <v>0</v>
      </c>
    </row>
    <row r="64" spans="1:7">
      <c r="A64" s="98" t="s">
        <v>106</v>
      </c>
      <c r="B64" s="94">
        <f>'IDT-1 Calculation'!DF64</f>
        <v>82.506</v>
      </c>
      <c r="C64" s="94">
        <f>'IDT-1 Calculation'!DG64</f>
        <v>-46</v>
      </c>
      <c r="D64" s="94">
        <f>'IDT-1 Calculation'!DH64</f>
        <v>0</v>
      </c>
      <c r="E64" s="94">
        <f>'IDT-1 Calculation'!DI64</f>
        <v>0</v>
      </c>
      <c r="F64" s="94">
        <f>'IDT-1 Calculation'!DJ64</f>
        <v>-36.506</v>
      </c>
      <c r="G64" s="99">
        <f t="shared" si="0"/>
        <v>0</v>
      </c>
    </row>
    <row r="65" spans="1:7">
      <c r="A65" s="98" t="s">
        <v>107</v>
      </c>
      <c r="B65" s="94">
        <f>'IDT-1 Calculation'!DF65</f>
        <v>39.82</v>
      </c>
      <c r="C65" s="94">
        <f>'IDT-1 Calculation'!DG65</f>
        <v>-26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-13.82</v>
      </c>
      <c r="G65" s="99">
        <f t="shared" si="0"/>
        <v>0</v>
      </c>
    </row>
    <row r="66" spans="1:7">
      <c r="A66" s="98" t="s">
        <v>108</v>
      </c>
      <c r="B66" s="94">
        <f>'IDT-1 Calculation'!DF66</f>
        <v>102.50999999999999</v>
      </c>
      <c r="C66" s="94">
        <f>'IDT-1 Calculation'!DG66</f>
        <v>-58</v>
      </c>
      <c r="D66" s="94">
        <f>'IDT-1 Calculation'!DH66</f>
        <v>0</v>
      </c>
      <c r="E66" s="94">
        <f>'IDT-1 Calculation'!DI66</f>
        <v>0</v>
      </c>
      <c r="F66" s="94">
        <f>'IDT-1 Calculation'!DJ66</f>
        <v>-44.51</v>
      </c>
      <c r="G66" s="99">
        <f t="shared" si="0"/>
        <v>0</v>
      </c>
    </row>
    <row r="67" spans="1:7">
      <c r="A67" s="98" t="s">
        <v>109</v>
      </c>
      <c r="B67" s="94">
        <f>'IDT-1 Calculation'!DF67</f>
        <v>139.75200000000001</v>
      </c>
      <c r="C67" s="94">
        <f>'IDT-1 Calculation'!DG67</f>
        <v>-53</v>
      </c>
      <c r="D67" s="94">
        <f>'IDT-1 Calculation'!DH67</f>
        <v>0</v>
      </c>
      <c r="E67" s="94">
        <f>'IDT-1 Calculation'!DI67</f>
        <v>0</v>
      </c>
      <c r="F67" s="94">
        <f>'IDT-1 Calculation'!DJ67</f>
        <v>-86.751999999999995</v>
      </c>
      <c r="G67" s="99">
        <f t="shared" si="0"/>
        <v>0</v>
      </c>
    </row>
    <row r="68" spans="1:7">
      <c r="A68" s="98" t="s">
        <v>110</v>
      </c>
      <c r="B68" s="94">
        <f>'IDT-1 Calculation'!DF68</f>
        <v>134.55200000000002</v>
      </c>
      <c r="C68" s="94">
        <f>'IDT-1 Calculation'!DG68</f>
        <v>-66</v>
      </c>
      <c r="D68" s="94">
        <f>'IDT-1 Calculation'!DH68</f>
        <v>0</v>
      </c>
      <c r="E68" s="94">
        <f>'IDT-1 Calculation'!DI68</f>
        <v>0</v>
      </c>
      <c r="F68" s="94">
        <f>'IDT-1 Calculation'!DJ68</f>
        <v>-68.552000000000007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333.15199999999999</v>
      </c>
      <c r="C69" s="94">
        <f>'IDT-1 Calculation'!DG69</f>
        <v>-35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-298.15199999999999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293.40600000000001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-293.40600000000001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277.48399999999998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-277.48399999999998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265.47399999999999</v>
      </c>
      <c r="C72" s="94">
        <f>'IDT-1 Calculation'!DG72</f>
        <v>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-270.47399999999999</v>
      </c>
      <c r="G72" s="99">
        <f t="shared" si="1"/>
        <v>0</v>
      </c>
    </row>
    <row r="73" spans="1:7">
      <c r="A73" s="98" t="s">
        <v>115</v>
      </c>
      <c r="B73" s="94">
        <f>'IDT-1 Calculation'!DF73</f>
        <v>243.78100000000001</v>
      </c>
      <c r="C73" s="94">
        <f>'IDT-1 Calculation'!DG73</f>
        <v>25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-268.78100000000001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255.959</v>
      </c>
      <c r="C74" s="94">
        <f>'IDT-1 Calculation'!DG74</f>
        <v>20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-275.959</v>
      </c>
      <c r="G74" s="99">
        <f t="shared" si="1"/>
        <v>0</v>
      </c>
    </row>
    <row r="75" spans="1:7">
      <c r="A75" s="98" t="s">
        <v>117</v>
      </c>
      <c r="B75" s="94">
        <f>'IDT-1 Calculation'!DF75</f>
        <v>176.102</v>
      </c>
      <c r="C75" s="94">
        <f>'IDT-1 Calculation'!DG75</f>
        <v>109.11199999999999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-285.214</v>
      </c>
      <c r="G75" s="99">
        <f t="shared" si="1"/>
        <v>0</v>
      </c>
    </row>
    <row r="76" spans="1:7">
      <c r="A76" s="98" t="s">
        <v>118</v>
      </c>
      <c r="B76" s="94">
        <f>'IDT-1 Calculation'!DF76</f>
        <v>191.203</v>
      </c>
      <c r="C76" s="94">
        <f>'IDT-1 Calculation'!DG76</f>
        <v>118.468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-309.67099999999999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206.071</v>
      </c>
      <c r="C77" s="94">
        <f>'IDT-1 Calculation'!DG77</f>
        <v>110.5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-316.57100000000003</v>
      </c>
      <c r="G77" s="99">
        <f t="shared" si="1"/>
        <v>0</v>
      </c>
    </row>
    <row r="78" spans="1:7">
      <c r="A78" s="98" t="s">
        <v>120</v>
      </c>
      <c r="B78" s="94">
        <f>'IDT-1 Calculation'!DF78</f>
        <v>248.101</v>
      </c>
      <c r="C78" s="94">
        <f>'IDT-1 Calculation'!DG78</f>
        <v>84.5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-332.601</v>
      </c>
      <c r="G78" s="99">
        <f t="shared" si="1"/>
        <v>0</v>
      </c>
    </row>
    <row r="79" spans="1:7">
      <c r="A79" s="98" t="s">
        <v>121</v>
      </c>
      <c r="B79" s="94">
        <f>'IDT-1 Calculation'!DF79</f>
        <v>279.17899999999997</v>
      </c>
      <c r="C79" s="94">
        <f>'IDT-1 Calculation'!DG79</f>
        <v>66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-345.17899999999997</v>
      </c>
      <c r="G79" s="99">
        <f t="shared" si="1"/>
        <v>0</v>
      </c>
    </row>
    <row r="80" spans="1:7">
      <c r="A80" s="98" t="s">
        <v>122</v>
      </c>
      <c r="B80" s="94">
        <f>'IDT-1 Calculation'!DF80</f>
        <v>300.69200000000001</v>
      </c>
      <c r="C80" s="94">
        <f>'IDT-1 Calculation'!DG80</f>
        <v>54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-354.69200000000001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312.524</v>
      </c>
      <c r="C81" s="94">
        <f>'IDT-1 Calculation'!DG81</f>
        <v>40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-352.524</v>
      </c>
      <c r="G81" s="99">
        <f t="shared" si="1"/>
        <v>0</v>
      </c>
    </row>
    <row r="82" spans="1:7">
      <c r="A82" s="98" t="s">
        <v>124</v>
      </c>
      <c r="B82" s="94">
        <f>'IDT-1 Calculation'!DF82</f>
        <v>323</v>
      </c>
      <c r="C82" s="94">
        <f>'IDT-1 Calculation'!DG82</f>
        <v>25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-348</v>
      </c>
      <c r="G82" s="99">
        <f t="shared" si="1"/>
        <v>0</v>
      </c>
    </row>
    <row r="83" spans="1:7">
      <c r="A83" s="98" t="s">
        <v>125</v>
      </c>
      <c r="B83" s="94">
        <f>'IDT-1 Calculation'!DF83</f>
        <v>296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-296</v>
      </c>
      <c r="G83" s="99">
        <f t="shared" si="1"/>
        <v>0</v>
      </c>
    </row>
    <row r="84" spans="1:7">
      <c r="A84" s="98" t="s">
        <v>126</v>
      </c>
      <c r="B84" s="94">
        <f>'IDT-1 Calculation'!DF84</f>
        <v>316</v>
      </c>
      <c r="C84" s="94">
        <f>'IDT-1 Calculation'!DG84</f>
        <v>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-326</v>
      </c>
      <c r="G84" s="99">
        <f t="shared" si="1"/>
        <v>0</v>
      </c>
    </row>
    <row r="85" spans="1:7">
      <c r="A85" s="98" t="s">
        <v>127</v>
      </c>
      <c r="B85" s="94">
        <f>'IDT-1 Calculation'!DF85</f>
        <v>291</v>
      </c>
      <c r="C85" s="94">
        <f>'IDT-1 Calculation'!DG85</f>
        <v>10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-301</v>
      </c>
      <c r="G85" s="99">
        <f t="shared" si="1"/>
        <v>0</v>
      </c>
    </row>
    <row r="86" spans="1:7">
      <c r="A86" s="98" t="s">
        <v>128</v>
      </c>
      <c r="B86" s="94">
        <f>'IDT-1 Calculation'!DF86</f>
        <v>288</v>
      </c>
      <c r="C86" s="94">
        <f>'IDT-1 Calculation'!DG86</f>
        <v>-10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-278</v>
      </c>
      <c r="G86" s="99">
        <f t="shared" si="1"/>
        <v>0</v>
      </c>
    </row>
    <row r="87" spans="1:7">
      <c r="A87" s="98" t="s">
        <v>129</v>
      </c>
      <c r="B87" s="94">
        <f>'IDT-1 Calculation'!DF87</f>
        <v>263</v>
      </c>
      <c r="C87" s="94">
        <f>'IDT-1 Calculation'!DG87</f>
        <v>-29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-234</v>
      </c>
      <c r="G87" s="99">
        <f t="shared" si="1"/>
        <v>0</v>
      </c>
    </row>
    <row r="88" spans="1:7">
      <c r="A88" s="98" t="s">
        <v>130</v>
      </c>
      <c r="B88" s="94">
        <f>'IDT-1 Calculation'!DF88</f>
        <v>261</v>
      </c>
      <c r="C88" s="94">
        <f>'IDT-1 Calculation'!DG88</f>
        <v>-40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-221</v>
      </c>
      <c r="G88" s="99">
        <f t="shared" si="1"/>
        <v>0</v>
      </c>
    </row>
    <row r="89" spans="1:7">
      <c r="A89" s="98" t="s">
        <v>131</v>
      </c>
      <c r="B89" s="94">
        <f>'IDT-1 Calculation'!DF89</f>
        <v>272</v>
      </c>
      <c r="C89" s="94">
        <f>'IDT-1 Calculation'!DG89</f>
        <v>-45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-227</v>
      </c>
      <c r="G89" s="99">
        <f t="shared" si="1"/>
        <v>0</v>
      </c>
    </row>
    <row r="90" spans="1:7">
      <c r="A90" s="98" t="s">
        <v>132</v>
      </c>
      <c r="B90" s="94">
        <f>'IDT-1 Calculation'!DF90</f>
        <v>276</v>
      </c>
      <c r="C90" s="94">
        <f>'IDT-1 Calculation'!DG90</f>
        <v>-45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-231</v>
      </c>
      <c r="G90" s="99">
        <f t="shared" si="1"/>
        <v>0</v>
      </c>
    </row>
    <row r="91" spans="1:7">
      <c r="A91" s="98" t="s">
        <v>133</v>
      </c>
      <c r="B91" s="94">
        <f>'IDT-1 Calculation'!DF91</f>
        <v>433</v>
      </c>
      <c r="C91" s="94">
        <f>'IDT-1 Calculation'!DG91</f>
        <v>20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-453</v>
      </c>
      <c r="G91" s="99">
        <f t="shared" si="1"/>
        <v>0</v>
      </c>
    </row>
    <row r="92" spans="1:7">
      <c r="A92" s="98" t="s">
        <v>134</v>
      </c>
      <c r="B92" s="94">
        <f>'IDT-1 Calculation'!DF92</f>
        <v>411</v>
      </c>
      <c r="C92" s="94">
        <f>'IDT-1 Calculation'!DG92</f>
        <v>15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-426</v>
      </c>
      <c r="G92" s="99">
        <f t="shared" si="1"/>
        <v>0</v>
      </c>
    </row>
    <row r="93" spans="1:7">
      <c r="A93" s="98" t="s">
        <v>135</v>
      </c>
      <c r="B93" s="94">
        <f>'IDT-1 Calculation'!DF93</f>
        <v>397</v>
      </c>
      <c r="C93" s="94">
        <f>'IDT-1 Calculation'!DG93</f>
        <v>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-402</v>
      </c>
      <c r="G93" s="99">
        <f t="shared" si="1"/>
        <v>0</v>
      </c>
    </row>
    <row r="94" spans="1:7">
      <c r="A94" s="98" t="s">
        <v>136</v>
      </c>
      <c r="B94" s="94">
        <f>'IDT-1 Calculation'!DF94</f>
        <v>378</v>
      </c>
      <c r="C94" s="94">
        <f>'IDT-1 Calculation'!DG94</f>
        <v>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-383</v>
      </c>
      <c r="G94" s="99">
        <f t="shared" si="1"/>
        <v>0</v>
      </c>
    </row>
    <row r="95" spans="1:7">
      <c r="A95" s="98" t="s">
        <v>137</v>
      </c>
      <c r="B95" s="94">
        <f>'IDT-1 Calculation'!DF95</f>
        <v>353</v>
      </c>
      <c r="C95" s="94">
        <f>'IDT-1 Calculation'!DG95</f>
        <v>-5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-348</v>
      </c>
      <c r="G95" s="99">
        <f t="shared" si="1"/>
        <v>0</v>
      </c>
    </row>
    <row r="96" spans="1:7">
      <c r="A96" s="98" t="s">
        <v>138</v>
      </c>
      <c r="B96" s="94">
        <f>'IDT-1 Calculation'!DF96</f>
        <v>333</v>
      </c>
      <c r="C96" s="94">
        <f>'IDT-1 Calculation'!DG96</f>
        <v>-5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-328</v>
      </c>
      <c r="G96" s="99">
        <f t="shared" si="1"/>
        <v>0</v>
      </c>
    </row>
    <row r="97" spans="1:7">
      <c r="A97" s="98" t="s">
        <v>139</v>
      </c>
      <c r="B97" s="94">
        <f>'IDT-1 Calculation'!DF97</f>
        <v>314</v>
      </c>
      <c r="C97" s="94">
        <f>'IDT-1 Calculation'!DG97</f>
        <v>-10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-304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298</v>
      </c>
      <c r="C98" s="107">
        <f>'IDT-1 Calculation'!DG98</f>
        <v>-20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-278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5.226599750000001</v>
      </c>
      <c r="C99" s="110">
        <f>SUM(C3:C98)/4000</f>
        <v>-1.1833767499999999</v>
      </c>
      <c r="D99" s="110">
        <f>SUM(D3:D98)/4000</f>
        <v>0</v>
      </c>
      <c r="E99" s="110">
        <f>SUM(E3:E98)/4000</f>
        <v>0</v>
      </c>
      <c r="F99" s="110">
        <f>SUM(F3:F98)/4000</f>
        <v>-4.0432230000000011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79.58</v>
      </c>
      <c r="AH3" s="197">
        <v>0</v>
      </c>
      <c r="AI3" s="197">
        <v>0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79.58</v>
      </c>
      <c r="AH4" s="197">
        <v>0</v>
      </c>
      <c r="AI4" s="197">
        <v>0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79.58</v>
      </c>
      <c r="AH5" s="197">
        <v>0</v>
      </c>
      <c r="AI5" s="197">
        <v>0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79.58</v>
      </c>
      <c r="AH6" s="197">
        <v>0</v>
      </c>
      <c r="AI6" s="197">
        <v>0</v>
      </c>
      <c r="AJ6" s="197">
        <v>0</v>
      </c>
      <c r="AK6" s="197">
        <v>3.65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79.58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79.58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79.58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79.58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79.58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79.58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79.58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79.58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79.58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79.58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79.58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79.58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79.58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79.58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79.58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79.58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79.58</v>
      </c>
      <c r="AH23" s="197">
        <v>0</v>
      </c>
      <c r="AI23" s="197">
        <v>19.52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79.58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79.58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79.58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79.58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79.58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79.58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79.58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79.58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79.58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79.58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79.58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79.58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79.58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79.58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79.58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79.58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79.58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79.58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79.58</v>
      </c>
      <c r="AH42" s="197">
        <v>0</v>
      </c>
      <c r="AI42" s="197">
        <v>19.52</v>
      </c>
      <c r="AJ42" s="197">
        <v>0</v>
      </c>
      <c r="AK42" s="197">
        <v>5.44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79.58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79.58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79.58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79.58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79.58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0.14000000000000001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0.14000000000000001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0.14000000000000001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0.14000000000000001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0.14000000000000001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4.9400000000000004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4.9400000000000004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4.9400000000000004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4.9400000000000004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4.9400000000000004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4.9400000000000004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4.6399999999999997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4.6399999999999997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4.6399999999999997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4.6399999999999997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4.6399999999999997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3.65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3.65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3.65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3.65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3.65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3.65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3.65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1.7500000000000003E-4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0.44895999999999969</v>
      </c>
      <c r="AJ99">
        <f t="shared" si="0"/>
        <v>0</v>
      </c>
      <c r="AK99">
        <f t="shared" si="0"/>
        <v>9.7694999999999962E-2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11.5</v>
      </c>
      <c r="G3" s="197">
        <v>6.83</v>
      </c>
      <c r="H3" s="197">
        <v>0</v>
      </c>
      <c r="I3" s="197">
        <v>14.29</v>
      </c>
      <c r="J3" s="197">
        <v>10.09</v>
      </c>
      <c r="K3" s="197">
        <v>0.15</v>
      </c>
      <c r="L3" s="197">
        <v>18.399999999999999</v>
      </c>
      <c r="M3" s="197">
        <v>0.9</v>
      </c>
      <c r="N3" s="197">
        <v>0</v>
      </c>
      <c r="O3" s="197">
        <v>0</v>
      </c>
      <c r="P3" s="197">
        <v>1.01</v>
      </c>
      <c r="Q3" s="197">
        <v>0.1</v>
      </c>
      <c r="R3" s="197">
        <v>0.54</v>
      </c>
      <c r="S3" s="197">
        <v>0.26</v>
      </c>
      <c r="T3" s="197">
        <v>0</v>
      </c>
      <c r="U3" s="197">
        <v>2.04</v>
      </c>
      <c r="V3" s="197">
        <v>0.35</v>
      </c>
      <c r="W3" s="197">
        <v>0.44</v>
      </c>
      <c r="X3" s="197">
        <v>0.96</v>
      </c>
      <c r="Y3" s="197">
        <v>0</v>
      </c>
      <c r="Z3" s="197">
        <v>2.06</v>
      </c>
      <c r="AA3" s="197">
        <v>0.59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51.09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1.85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11.5</v>
      </c>
      <c r="G4" s="197">
        <v>6.83</v>
      </c>
      <c r="H4" s="197">
        <v>0</v>
      </c>
      <c r="I4" s="197">
        <v>14.29</v>
      </c>
      <c r="J4" s="197">
        <v>10.09</v>
      </c>
      <c r="K4" s="197">
        <v>0.15</v>
      </c>
      <c r="L4" s="197">
        <v>18.399999999999999</v>
      </c>
      <c r="M4" s="197">
        <v>0.9</v>
      </c>
      <c r="N4" s="197">
        <v>0</v>
      </c>
      <c r="O4" s="197">
        <v>0</v>
      </c>
      <c r="P4" s="197">
        <v>1.01</v>
      </c>
      <c r="Q4" s="197">
        <v>0.1</v>
      </c>
      <c r="R4" s="197">
        <v>0.41</v>
      </c>
      <c r="S4" s="197">
        <v>0.26</v>
      </c>
      <c r="T4" s="197">
        <v>0</v>
      </c>
      <c r="U4" s="197">
        <v>2.04</v>
      </c>
      <c r="V4" s="197">
        <v>0.19</v>
      </c>
      <c r="W4" s="197">
        <v>0.44</v>
      </c>
      <c r="X4" s="197">
        <v>0.96</v>
      </c>
      <c r="Y4" s="197">
        <v>0</v>
      </c>
      <c r="Z4" s="197">
        <v>2.06</v>
      </c>
      <c r="AA4" s="197">
        <v>0.59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51.09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1.85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11.5</v>
      </c>
      <c r="G5" s="197">
        <v>6.83</v>
      </c>
      <c r="H5" s="197">
        <v>0</v>
      </c>
      <c r="I5" s="197">
        <v>14.29</v>
      </c>
      <c r="J5" s="197">
        <v>10.09</v>
      </c>
      <c r="K5" s="197">
        <v>0.15</v>
      </c>
      <c r="L5" s="197">
        <v>18.399999999999999</v>
      </c>
      <c r="M5" s="197">
        <v>0.9</v>
      </c>
      <c r="N5" s="197">
        <v>0</v>
      </c>
      <c r="O5" s="197">
        <v>0</v>
      </c>
      <c r="P5" s="197">
        <v>1.01</v>
      </c>
      <c r="Q5" s="197">
        <v>0.1</v>
      </c>
      <c r="R5" s="197">
        <v>0.41</v>
      </c>
      <c r="S5" s="197">
        <v>0.26</v>
      </c>
      <c r="T5" s="197">
        <v>0</v>
      </c>
      <c r="U5" s="197">
        <v>2.04</v>
      </c>
      <c r="V5" s="197">
        <v>0.56000000000000005</v>
      </c>
      <c r="W5" s="197">
        <v>0.44</v>
      </c>
      <c r="X5" s="197">
        <v>0.96</v>
      </c>
      <c r="Y5" s="197">
        <v>0</v>
      </c>
      <c r="Z5" s="197">
        <v>2.06</v>
      </c>
      <c r="AA5" s="197">
        <v>0.59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51.09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1.85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11.5</v>
      </c>
      <c r="G6" s="197">
        <v>6.83</v>
      </c>
      <c r="H6" s="197">
        <v>0</v>
      </c>
      <c r="I6" s="197">
        <v>14.29</v>
      </c>
      <c r="J6" s="197">
        <v>10.09</v>
      </c>
      <c r="K6" s="197">
        <v>0.15</v>
      </c>
      <c r="L6" s="197">
        <v>79.88</v>
      </c>
      <c r="M6" s="197">
        <v>0.9</v>
      </c>
      <c r="N6" s="197">
        <v>0</v>
      </c>
      <c r="O6" s="197">
        <v>0</v>
      </c>
      <c r="P6" s="197">
        <v>1.01</v>
      </c>
      <c r="Q6" s="197">
        <v>3.06</v>
      </c>
      <c r="R6" s="197">
        <v>0.41</v>
      </c>
      <c r="S6" s="197">
        <v>8.1</v>
      </c>
      <c r="T6" s="197">
        <v>0</v>
      </c>
      <c r="U6" s="197">
        <v>2.04</v>
      </c>
      <c r="V6" s="197">
        <v>0.87</v>
      </c>
      <c r="W6" s="197">
        <v>0.44</v>
      </c>
      <c r="X6" s="197">
        <v>0.96</v>
      </c>
      <c r="Y6" s="197">
        <v>0</v>
      </c>
      <c r="Z6" s="197">
        <v>2.06</v>
      </c>
      <c r="AA6" s="197">
        <v>0.59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51.09</v>
      </c>
      <c r="AH6" s="197">
        <v>0</v>
      </c>
      <c r="AI6" s="197">
        <v>0</v>
      </c>
      <c r="AJ6" s="197">
        <v>0</v>
      </c>
      <c r="AK6" s="197">
        <v>10.89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1.85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6.83</v>
      </c>
      <c r="H7" s="197">
        <v>0</v>
      </c>
      <c r="I7" s="197">
        <v>14.29</v>
      </c>
      <c r="J7" s="197">
        <v>10.09</v>
      </c>
      <c r="K7" s="197">
        <v>0.15</v>
      </c>
      <c r="L7" s="197">
        <v>152.47999999999999</v>
      </c>
      <c r="M7" s="197">
        <v>0.9</v>
      </c>
      <c r="N7" s="197">
        <v>0</v>
      </c>
      <c r="O7" s="197">
        <v>0</v>
      </c>
      <c r="P7" s="197">
        <v>1.01</v>
      </c>
      <c r="Q7" s="197">
        <v>3.06</v>
      </c>
      <c r="R7" s="197">
        <v>0.41</v>
      </c>
      <c r="S7" s="197">
        <v>8.1</v>
      </c>
      <c r="T7" s="197">
        <v>0</v>
      </c>
      <c r="U7" s="197">
        <v>2.04</v>
      </c>
      <c r="V7" s="197">
        <v>0.87</v>
      </c>
      <c r="W7" s="197">
        <v>0.44</v>
      </c>
      <c r="X7" s="197">
        <v>0.96</v>
      </c>
      <c r="Y7" s="197">
        <v>0</v>
      </c>
      <c r="Z7" s="197">
        <v>2.06</v>
      </c>
      <c r="AA7" s="197">
        <v>0.59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51.09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1.85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6.83</v>
      </c>
      <c r="H8" s="197">
        <v>0</v>
      </c>
      <c r="I8" s="197">
        <v>14.29</v>
      </c>
      <c r="J8" s="197">
        <v>10.09</v>
      </c>
      <c r="K8" s="197">
        <v>0.15</v>
      </c>
      <c r="L8" s="197">
        <v>152.47999999999999</v>
      </c>
      <c r="M8" s="197">
        <v>0.9</v>
      </c>
      <c r="N8" s="197">
        <v>0</v>
      </c>
      <c r="O8" s="197">
        <v>0</v>
      </c>
      <c r="P8" s="197">
        <v>1.01</v>
      </c>
      <c r="Q8" s="197">
        <v>3.06</v>
      </c>
      <c r="R8" s="197">
        <v>0.41</v>
      </c>
      <c r="S8" s="197">
        <v>8.1</v>
      </c>
      <c r="T8" s="197">
        <v>0</v>
      </c>
      <c r="U8" s="197">
        <v>2.04</v>
      </c>
      <c r="V8" s="197">
        <v>1.0900000000000001</v>
      </c>
      <c r="W8" s="197">
        <v>0.44</v>
      </c>
      <c r="X8" s="197">
        <v>0.96</v>
      </c>
      <c r="Y8" s="197">
        <v>0</v>
      </c>
      <c r="Z8" s="197">
        <v>2.06</v>
      </c>
      <c r="AA8" s="197">
        <v>0.59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51.09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1.85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6.83</v>
      </c>
      <c r="H9" s="197">
        <v>0</v>
      </c>
      <c r="I9" s="197">
        <v>14.29</v>
      </c>
      <c r="J9" s="197">
        <v>10.09</v>
      </c>
      <c r="K9" s="197">
        <v>0.15</v>
      </c>
      <c r="L9" s="197">
        <v>152.47999999999999</v>
      </c>
      <c r="M9" s="197">
        <v>0.9</v>
      </c>
      <c r="N9" s="197">
        <v>0</v>
      </c>
      <c r="O9" s="197">
        <v>0</v>
      </c>
      <c r="P9" s="197">
        <v>1.01</v>
      </c>
      <c r="Q9" s="197">
        <v>3.06</v>
      </c>
      <c r="R9" s="197">
        <v>0.41</v>
      </c>
      <c r="S9" s="197">
        <v>8.1</v>
      </c>
      <c r="T9" s="197">
        <v>0</v>
      </c>
      <c r="U9" s="197">
        <v>2.04</v>
      </c>
      <c r="V9" s="197">
        <v>1.0900000000000001</v>
      </c>
      <c r="W9" s="197">
        <v>0.44</v>
      </c>
      <c r="X9" s="197">
        <v>0.96</v>
      </c>
      <c r="Y9" s="197">
        <v>0</v>
      </c>
      <c r="Z9" s="197">
        <v>2.06</v>
      </c>
      <c r="AA9" s="197">
        <v>0.59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51.09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1.85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6.83</v>
      </c>
      <c r="H10" s="197">
        <v>0</v>
      </c>
      <c r="I10" s="197">
        <v>14.29</v>
      </c>
      <c r="J10" s="197">
        <v>10.09</v>
      </c>
      <c r="K10" s="197">
        <v>0.15</v>
      </c>
      <c r="L10" s="197">
        <v>152.47999999999999</v>
      </c>
      <c r="M10" s="197">
        <v>0.9</v>
      </c>
      <c r="N10" s="197">
        <v>0</v>
      </c>
      <c r="O10" s="197">
        <v>0</v>
      </c>
      <c r="P10" s="197">
        <v>1.01</v>
      </c>
      <c r="Q10" s="197">
        <v>3.06</v>
      </c>
      <c r="R10" s="197">
        <v>0.41</v>
      </c>
      <c r="S10" s="197">
        <v>8.1</v>
      </c>
      <c r="T10" s="197">
        <v>0</v>
      </c>
      <c r="U10" s="197">
        <v>2.04</v>
      </c>
      <c r="V10" s="197">
        <v>1.26</v>
      </c>
      <c r="W10" s="197">
        <v>0.44</v>
      </c>
      <c r="X10" s="197">
        <v>0.96</v>
      </c>
      <c r="Y10" s="197">
        <v>0</v>
      </c>
      <c r="Z10" s="197">
        <v>2.06</v>
      </c>
      <c r="AA10" s="197">
        <v>0.59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51.09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1.85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6.83</v>
      </c>
      <c r="H11" s="197">
        <v>0</v>
      </c>
      <c r="I11" s="197">
        <v>14.29</v>
      </c>
      <c r="J11" s="197">
        <v>10.09</v>
      </c>
      <c r="K11" s="197">
        <v>0.15</v>
      </c>
      <c r="L11" s="197">
        <v>152.47999999999999</v>
      </c>
      <c r="M11" s="197">
        <v>0.9</v>
      </c>
      <c r="N11" s="197">
        <v>0</v>
      </c>
      <c r="O11" s="197">
        <v>0</v>
      </c>
      <c r="P11" s="197">
        <v>1.01</v>
      </c>
      <c r="Q11" s="197">
        <v>3.06</v>
      </c>
      <c r="R11" s="197">
        <v>0.41</v>
      </c>
      <c r="S11" s="197">
        <v>8.1</v>
      </c>
      <c r="T11" s="197">
        <v>0</v>
      </c>
      <c r="U11" s="197">
        <v>2.04</v>
      </c>
      <c r="V11" s="197">
        <v>1.26</v>
      </c>
      <c r="W11" s="197">
        <v>0.44</v>
      </c>
      <c r="X11" s="197">
        <v>0.96</v>
      </c>
      <c r="Y11" s="197">
        <v>0</v>
      </c>
      <c r="Z11" s="197">
        <v>2.06</v>
      </c>
      <c r="AA11" s="197">
        <v>0.59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51.09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1.85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6.83</v>
      </c>
      <c r="H12" s="197">
        <v>0</v>
      </c>
      <c r="I12" s="197">
        <v>14.29</v>
      </c>
      <c r="J12" s="197">
        <v>10.09</v>
      </c>
      <c r="K12" s="197">
        <v>0.15</v>
      </c>
      <c r="L12" s="197">
        <v>152.47999999999999</v>
      </c>
      <c r="M12" s="197">
        <v>0.9</v>
      </c>
      <c r="N12" s="197">
        <v>0</v>
      </c>
      <c r="O12" s="197">
        <v>0</v>
      </c>
      <c r="P12" s="197">
        <v>1.01</v>
      </c>
      <c r="Q12" s="197">
        <v>3.06</v>
      </c>
      <c r="R12" s="197">
        <v>0.41</v>
      </c>
      <c r="S12" s="197">
        <v>8.1</v>
      </c>
      <c r="T12" s="197">
        <v>0</v>
      </c>
      <c r="U12" s="197">
        <v>2.04</v>
      </c>
      <c r="V12" s="197">
        <v>1.26</v>
      </c>
      <c r="W12" s="197">
        <v>0.44</v>
      </c>
      <c r="X12" s="197">
        <v>0.96</v>
      </c>
      <c r="Y12" s="197">
        <v>0</v>
      </c>
      <c r="Z12" s="197">
        <v>2.06</v>
      </c>
      <c r="AA12" s="197">
        <v>0.59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51.09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1.85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6.83</v>
      </c>
      <c r="H13" s="197">
        <v>0</v>
      </c>
      <c r="I13" s="197">
        <v>14.29</v>
      </c>
      <c r="J13" s="197">
        <v>10.09</v>
      </c>
      <c r="K13" s="197">
        <v>0.15</v>
      </c>
      <c r="L13" s="197">
        <v>152.47999999999999</v>
      </c>
      <c r="M13" s="197">
        <v>0.9</v>
      </c>
      <c r="N13" s="197">
        <v>0</v>
      </c>
      <c r="O13" s="197">
        <v>0</v>
      </c>
      <c r="P13" s="197">
        <v>1.01</v>
      </c>
      <c r="Q13" s="197">
        <v>3.06</v>
      </c>
      <c r="R13" s="197">
        <v>0.41</v>
      </c>
      <c r="S13" s="197">
        <v>8.1</v>
      </c>
      <c r="T13" s="197">
        <v>0</v>
      </c>
      <c r="U13" s="197">
        <v>2.04</v>
      </c>
      <c r="V13" s="197">
        <v>1.26</v>
      </c>
      <c r="W13" s="197">
        <v>0.44</v>
      </c>
      <c r="X13" s="197">
        <v>0.96</v>
      </c>
      <c r="Y13" s="197">
        <v>0</v>
      </c>
      <c r="Z13" s="197">
        <v>2.06</v>
      </c>
      <c r="AA13" s="197">
        <v>0.59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51.09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1.85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6.83</v>
      </c>
      <c r="H14" s="197">
        <v>0</v>
      </c>
      <c r="I14" s="197">
        <v>14.29</v>
      </c>
      <c r="J14" s="197">
        <v>10.09</v>
      </c>
      <c r="K14" s="197">
        <v>0.15</v>
      </c>
      <c r="L14" s="197">
        <v>152.47999999999999</v>
      </c>
      <c r="M14" s="197">
        <v>0.9</v>
      </c>
      <c r="N14" s="197">
        <v>0</v>
      </c>
      <c r="O14" s="197">
        <v>0</v>
      </c>
      <c r="P14" s="197">
        <v>1.01</v>
      </c>
      <c r="Q14" s="197">
        <v>3.06</v>
      </c>
      <c r="R14" s="197">
        <v>0.41</v>
      </c>
      <c r="S14" s="197">
        <v>8.1</v>
      </c>
      <c r="T14" s="197">
        <v>0</v>
      </c>
      <c r="U14" s="197">
        <v>2.04</v>
      </c>
      <c r="V14" s="197">
        <v>1.26</v>
      </c>
      <c r="W14" s="197">
        <v>0.44</v>
      </c>
      <c r="X14" s="197">
        <v>0.96</v>
      </c>
      <c r="Y14" s="197">
        <v>0</v>
      </c>
      <c r="Z14" s="197">
        <v>2.06</v>
      </c>
      <c r="AA14" s="197">
        <v>0.59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51.09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1.85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6.83</v>
      </c>
      <c r="H15" s="197">
        <v>0</v>
      </c>
      <c r="I15" s="197">
        <v>14.29</v>
      </c>
      <c r="J15" s="197">
        <v>10.09</v>
      </c>
      <c r="K15" s="197">
        <v>0.15</v>
      </c>
      <c r="L15" s="197">
        <v>152.47999999999999</v>
      </c>
      <c r="M15" s="197">
        <v>0.9</v>
      </c>
      <c r="N15" s="197">
        <v>0</v>
      </c>
      <c r="O15" s="197">
        <v>0</v>
      </c>
      <c r="P15" s="197">
        <v>1.01</v>
      </c>
      <c r="Q15" s="197">
        <v>3.06</v>
      </c>
      <c r="R15" s="197">
        <v>0.41</v>
      </c>
      <c r="S15" s="197">
        <v>8.1</v>
      </c>
      <c r="T15" s="197">
        <v>0</v>
      </c>
      <c r="U15" s="197">
        <v>2.04</v>
      </c>
      <c r="V15" s="197">
        <v>1.26</v>
      </c>
      <c r="W15" s="197">
        <v>0.44</v>
      </c>
      <c r="X15" s="197">
        <v>0.96</v>
      </c>
      <c r="Y15" s="197">
        <v>0</v>
      </c>
      <c r="Z15" s="197">
        <v>2.06</v>
      </c>
      <c r="AA15" s="197">
        <v>0.59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51.09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1.85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6.83</v>
      </c>
      <c r="H16" s="197">
        <v>0</v>
      </c>
      <c r="I16" s="197">
        <v>14.29</v>
      </c>
      <c r="J16" s="197">
        <v>10.09</v>
      </c>
      <c r="K16" s="197">
        <v>0.15</v>
      </c>
      <c r="L16" s="197">
        <v>152.47999999999999</v>
      </c>
      <c r="M16" s="197">
        <v>0.9</v>
      </c>
      <c r="N16" s="197">
        <v>0</v>
      </c>
      <c r="O16" s="197">
        <v>0</v>
      </c>
      <c r="P16" s="197">
        <v>1.01</v>
      </c>
      <c r="Q16" s="197">
        <v>3.06</v>
      </c>
      <c r="R16" s="197">
        <v>0.41</v>
      </c>
      <c r="S16" s="197">
        <v>8.1</v>
      </c>
      <c r="T16" s="197">
        <v>0</v>
      </c>
      <c r="U16" s="197">
        <v>2.04</v>
      </c>
      <c r="V16" s="197">
        <v>1.26</v>
      </c>
      <c r="W16" s="197">
        <v>0.44</v>
      </c>
      <c r="X16" s="197">
        <v>0.96</v>
      </c>
      <c r="Y16" s="197">
        <v>0</v>
      </c>
      <c r="Z16" s="197">
        <v>2.06</v>
      </c>
      <c r="AA16" s="197">
        <v>0.59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51.09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1.85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6.83</v>
      </c>
      <c r="H17" s="197">
        <v>0</v>
      </c>
      <c r="I17" s="197">
        <v>14.29</v>
      </c>
      <c r="J17" s="197">
        <v>10.09</v>
      </c>
      <c r="K17" s="197">
        <v>0.15</v>
      </c>
      <c r="L17" s="197">
        <v>220.26</v>
      </c>
      <c r="M17" s="197">
        <v>0.9</v>
      </c>
      <c r="N17" s="197">
        <v>0</v>
      </c>
      <c r="O17" s="197">
        <v>0</v>
      </c>
      <c r="P17" s="197">
        <v>1.01</v>
      </c>
      <c r="Q17" s="197">
        <v>3.06</v>
      </c>
      <c r="R17" s="197">
        <v>0.41</v>
      </c>
      <c r="S17" s="197">
        <v>8.1</v>
      </c>
      <c r="T17" s="197">
        <v>0</v>
      </c>
      <c r="U17" s="197">
        <v>2.04</v>
      </c>
      <c r="V17" s="197">
        <v>1.26</v>
      </c>
      <c r="W17" s="197">
        <v>0.44</v>
      </c>
      <c r="X17" s="197">
        <v>0.96</v>
      </c>
      <c r="Y17" s="197">
        <v>0</v>
      </c>
      <c r="Z17" s="197">
        <v>2.06</v>
      </c>
      <c r="AA17" s="197">
        <v>0.59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51.09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1.85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6.83</v>
      </c>
      <c r="H18" s="197">
        <v>0</v>
      </c>
      <c r="I18" s="197">
        <v>14.29</v>
      </c>
      <c r="J18" s="197">
        <v>10.09</v>
      </c>
      <c r="K18" s="197">
        <v>0.15</v>
      </c>
      <c r="L18" s="197">
        <v>270.61</v>
      </c>
      <c r="M18" s="197">
        <v>0.9</v>
      </c>
      <c r="N18" s="197">
        <v>0</v>
      </c>
      <c r="O18" s="197">
        <v>0</v>
      </c>
      <c r="P18" s="197">
        <v>1.01</v>
      </c>
      <c r="Q18" s="197">
        <v>3.06</v>
      </c>
      <c r="R18" s="197">
        <v>0.41</v>
      </c>
      <c r="S18" s="197">
        <v>8.1</v>
      </c>
      <c r="T18" s="197">
        <v>0</v>
      </c>
      <c r="U18" s="197">
        <v>2.04</v>
      </c>
      <c r="V18" s="197">
        <v>1.26</v>
      </c>
      <c r="W18" s="197">
        <v>0.44</v>
      </c>
      <c r="X18" s="197">
        <v>0.96</v>
      </c>
      <c r="Y18" s="197">
        <v>0</v>
      </c>
      <c r="Z18" s="197">
        <v>2.06</v>
      </c>
      <c r="AA18" s="197">
        <v>0.59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51.09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1.85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6.83</v>
      </c>
      <c r="H19" s="197">
        <v>0</v>
      </c>
      <c r="I19" s="197">
        <v>14.29</v>
      </c>
      <c r="J19" s="197">
        <v>10.09</v>
      </c>
      <c r="K19" s="197">
        <v>0.15</v>
      </c>
      <c r="L19" s="197">
        <v>270.61</v>
      </c>
      <c r="M19" s="197">
        <v>0.9</v>
      </c>
      <c r="N19" s="197">
        <v>0</v>
      </c>
      <c r="O19" s="197">
        <v>0</v>
      </c>
      <c r="P19" s="197">
        <v>1.01</v>
      </c>
      <c r="Q19" s="197">
        <v>3.06</v>
      </c>
      <c r="R19" s="197">
        <v>0.41</v>
      </c>
      <c r="S19" s="197">
        <v>8.1</v>
      </c>
      <c r="T19" s="197">
        <v>0</v>
      </c>
      <c r="U19" s="197">
        <v>2.04</v>
      </c>
      <c r="V19" s="197">
        <v>1.26</v>
      </c>
      <c r="W19" s="197">
        <v>0.44</v>
      </c>
      <c r="X19" s="197">
        <v>0.96</v>
      </c>
      <c r="Y19" s="197">
        <v>0</v>
      </c>
      <c r="Z19" s="197">
        <v>2.06</v>
      </c>
      <c r="AA19" s="197">
        <v>0.59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51.09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1.85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6.83</v>
      </c>
      <c r="H20" s="197">
        <v>0</v>
      </c>
      <c r="I20" s="197">
        <v>14.29</v>
      </c>
      <c r="J20" s="197">
        <v>10.09</v>
      </c>
      <c r="K20" s="197">
        <v>0.15</v>
      </c>
      <c r="L20" s="197">
        <v>200.89</v>
      </c>
      <c r="M20" s="197">
        <v>0.9</v>
      </c>
      <c r="N20" s="197">
        <v>0</v>
      </c>
      <c r="O20" s="197">
        <v>0</v>
      </c>
      <c r="P20" s="197">
        <v>1.01</v>
      </c>
      <c r="Q20" s="197">
        <v>3.06</v>
      </c>
      <c r="R20" s="197">
        <v>0.41</v>
      </c>
      <c r="S20" s="197">
        <v>8.1</v>
      </c>
      <c r="T20" s="197">
        <v>0</v>
      </c>
      <c r="U20" s="197">
        <v>2.04</v>
      </c>
      <c r="V20" s="197">
        <v>1.26</v>
      </c>
      <c r="W20" s="197">
        <v>0.44</v>
      </c>
      <c r="X20" s="197">
        <v>0.96</v>
      </c>
      <c r="Y20" s="197">
        <v>0</v>
      </c>
      <c r="Z20" s="197">
        <v>2.06</v>
      </c>
      <c r="AA20" s="197">
        <v>0.59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51.09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1.85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6.83</v>
      </c>
      <c r="H21" s="197">
        <v>0</v>
      </c>
      <c r="I21" s="197">
        <v>14.29</v>
      </c>
      <c r="J21" s="197">
        <v>10.09</v>
      </c>
      <c r="K21" s="197">
        <v>0.24</v>
      </c>
      <c r="L21" s="197">
        <v>152.47999999999999</v>
      </c>
      <c r="M21" s="197">
        <v>0.9</v>
      </c>
      <c r="N21" s="197">
        <v>0</v>
      </c>
      <c r="O21" s="197">
        <v>0</v>
      </c>
      <c r="P21" s="197">
        <v>1.01</v>
      </c>
      <c r="Q21" s="197">
        <v>3.06</v>
      </c>
      <c r="R21" s="197">
        <v>0.7</v>
      </c>
      <c r="S21" s="197">
        <v>8.1</v>
      </c>
      <c r="T21" s="197">
        <v>0</v>
      </c>
      <c r="U21" s="197">
        <v>2.04</v>
      </c>
      <c r="V21" s="197">
        <v>1.26</v>
      </c>
      <c r="W21" s="197">
        <v>0.44</v>
      </c>
      <c r="X21" s="197">
        <v>0.96</v>
      </c>
      <c r="Y21" s="197">
        <v>0</v>
      </c>
      <c r="Z21" s="197">
        <v>2.06</v>
      </c>
      <c r="AA21" s="197">
        <v>0.59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51.09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1.85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6.83</v>
      </c>
      <c r="H22" s="197">
        <v>0</v>
      </c>
      <c r="I22" s="197">
        <v>14.29</v>
      </c>
      <c r="J22" s="197">
        <v>10.09</v>
      </c>
      <c r="K22" s="197">
        <v>0.15</v>
      </c>
      <c r="L22" s="197">
        <v>152.47999999999999</v>
      </c>
      <c r="M22" s="197">
        <v>0.9</v>
      </c>
      <c r="N22" s="197">
        <v>0</v>
      </c>
      <c r="O22" s="197">
        <v>0</v>
      </c>
      <c r="P22" s="197">
        <v>1.01</v>
      </c>
      <c r="Q22" s="197">
        <v>3.06</v>
      </c>
      <c r="R22" s="197">
        <v>0.41</v>
      </c>
      <c r="S22" s="197">
        <v>8.1</v>
      </c>
      <c r="T22" s="197">
        <v>0</v>
      </c>
      <c r="U22" s="197">
        <v>2.04</v>
      </c>
      <c r="V22" s="197">
        <v>1.26</v>
      </c>
      <c r="W22" s="197">
        <v>0.44</v>
      </c>
      <c r="X22" s="197">
        <v>0.96</v>
      </c>
      <c r="Y22" s="197">
        <v>0</v>
      </c>
      <c r="Z22" s="197">
        <v>2.06</v>
      </c>
      <c r="AA22" s="197">
        <v>0.59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51.09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1.85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6.83</v>
      </c>
      <c r="H23" s="197">
        <v>0</v>
      </c>
      <c r="I23" s="197">
        <v>14.29</v>
      </c>
      <c r="J23" s="197">
        <v>10.09</v>
      </c>
      <c r="K23" s="197">
        <v>0.15</v>
      </c>
      <c r="L23" s="197">
        <v>84.71</v>
      </c>
      <c r="M23" s="197">
        <v>0.9</v>
      </c>
      <c r="N23" s="197">
        <v>0</v>
      </c>
      <c r="O23" s="197">
        <v>0</v>
      </c>
      <c r="P23" s="197">
        <v>1.01</v>
      </c>
      <c r="Q23" s="197">
        <v>3.06</v>
      </c>
      <c r="R23" s="197">
        <v>0.41</v>
      </c>
      <c r="S23" s="197">
        <v>8.1</v>
      </c>
      <c r="T23" s="197">
        <v>0</v>
      </c>
      <c r="U23" s="197">
        <v>2.04</v>
      </c>
      <c r="V23" s="197">
        <v>1.0900000000000001</v>
      </c>
      <c r="W23" s="197">
        <v>0.44</v>
      </c>
      <c r="X23" s="197">
        <v>0.96</v>
      </c>
      <c r="Y23" s="197">
        <v>0</v>
      </c>
      <c r="Z23" s="197">
        <v>2.06</v>
      </c>
      <c r="AA23" s="197">
        <v>0.59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51.09</v>
      </c>
      <c r="AH23" s="197">
        <v>0</v>
      </c>
      <c r="AI23" s="197">
        <v>12.53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1.85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6.83</v>
      </c>
      <c r="H24" s="197">
        <v>0</v>
      </c>
      <c r="I24" s="197">
        <v>14.29</v>
      </c>
      <c r="J24" s="197">
        <v>10.09</v>
      </c>
      <c r="K24" s="197">
        <v>0.15</v>
      </c>
      <c r="L24" s="197">
        <v>18.399999999999999</v>
      </c>
      <c r="M24" s="197">
        <v>0.9</v>
      </c>
      <c r="N24" s="197">
        <v>0</v>
      </c>
      <c r="O24" s="197">
        <v>0</v>
      </c>
      <c r="P24" s="197">
        <v>1.01</v>
      </c>
      <c r="Q24" s="197">
        <v>0.1</v>
      </c>
      <c r="R24" s="197">
        <v>0.41</v>
      </c>
      <c r="S24" s="197">
        <v>0.26</v>
      </c>
      <c r="T24" s="197">
        <v>0</v>
      </c>
      <c r="U24" s="197">
        <v>2.04</v>
      </c>
      <c r="V24" s="197">
        <v>1.0900000000000001</v>
      </c>
      <c r="W24" s="197">
        <v>0.44</v>
      </c>
      <c r="X24" s="197">
        <v>0.96</v>
      </c>
      <c r="Y24" s="197">
        <v>0</v>
      </c>
      <c r="Z24" s="197">
        <v>2.06</v>
      </c>
      <c r="AA24" s="197">
        <v>0.59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51.09</v>
      </c>
      <c r="AH24" s="197">
        <v>0</v>
      </c>
      <c r="AI24" s="197">
        <v>12.53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1.85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6.83</v>
      </c>
      <c r="H25" s="197">
        <v>0</v>
      </c>
      <c r="I25" s="197">
        <v>14.29</v>
      </c>
      <c r="J25" s="197">
        <v>10.09</v>
      </c>
      <c r="K25" s="197">
        <v>0.15</v>
      </c>
      <c r="L25" s="197">
        <v>18.399999999999999</v>
      </c>
      <c r="M25" s="197">
        <v>0.9</v>
      </c>
      <c r="N25" s="197">
        <v>0</v>
      </c>
      <c r="O25" s="197">
        <v>0</v>
      </c>
      <c r="P25" s="197">
        <v>1.01</v>
      </c>
      <c r="Q25" s="197">
        <v>0.1</v>
      </c>
      <c r="R25" s="197">
        <v>0.41</v>
      </c>
      <c r="S25" s="197">
        <v>0.26</v>
      </c>
      <c r="T25" s="197">
        <v>0</v>
      </c>
      <c r="U25" s="197">
        <v>2.04</v>
      </c>
      <c r="V25" s="197">
        <v>1.0900000000000001</v>
      </c>
      <c r="W25" s="197">
        <v>0.44</v>
      </c>
      <c r="X25" s="197">
        <v>0.96</v>
      </c>
      <c r="Y25" s="197">
        <v>0</v>
      </c>
      <c r="Z25" s="197">
        <v>2.06</v>
      </c>
      <c r="AA25" s="197">
        <v>0.59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51.09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1.85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6.83</v>
      </c>
      <c r="H26" s="197">
        <v>0</v>
      </c>
      <c r="I26" s="197">
        <v>14.29</v>
      </c>
      <c r="J26" s="197">
        <v>10.09</v>
      </c>
      <c r="K26" s="197">
        <v>0.15</v>
      </c>
      <c r="L26" s="197">
        <v>18.399999999999999</v>
      </c>
      <c r="M26" s="197">
        <v>0.9</v>
      </c>
      <c r="N26" s="197">
        <v>0</v>
      </c>
      <c r="O26" s="197">
        <v>0</v>
      </c>
      <c r="P26" s="197">
        <v>1.01</v>
      </c>
      <c r="Q26" s="197">
        <v>0.1</v>
      </c>
      <c r="R26" s="197">
        <v>0.41</v>
      </c>
      <c r="S26" s="197">
        <v>0.26</v>
      </c>
      <c r="T26" s="197">
        <v>0</v>
      </c>
      <c r="U26" s="197">
        <v>2.04</v>
      </c>
      <c r="V26" s="197">
        <v>1.0900000000000001</v>
      </c>
      <c r="W26" s="197">
        <v>0.44</v>
      </c>
      <c r="X26" s="197">
        <v>0.96</v>
      </c>
      <c r="Y26" s="197">
        <v>0</v>
      </c>
      <c r="Z26" s="197">
        <v>2.06</v>
      </c>
      <c r="AA26" s="197">
        <v>0.59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51.09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1.85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11.5</v>
      </c>
      <c r="G27" s="197">
        <v>6.83</v>
      </c>
      <c r="H27" s="197">
        <v>0</v>
      </c>
      <c r="I27" s="197">
        <v>14.29</v>
      </c>
      <c r="J27" s="197">
        <v>10.09</v>
      </c>
      <c r="K27" s="197">
        <v>0.15</v>
      </c>
      <c r="L27" s="197">
        <v>18.399999999999999</v>
      </c>
      <c r="M27" s="197">
        <v>0.9</v>
      </c>
      <c r="N27" s="197">
        <v>0</v>
      </c>
      <c r="O27" s="197">
        <v>0</v>
      </c>
      <c r="P27" s="197">
        <v>1.01</v>
      </c>
      <c r="Q27" s="197">
        <v>0.1</v>
      </c>
      <c r="R27" s="197">
        <v>0.41</v>
      </c>
      <c r="S27" s="197">
        <v>0.26</v>
      </c>
      <c r="T27" s="197">
        <v>0</v>
      </c>
      <c r="U27" s="197">
        <v>2.04</v>
      </c>
      <c r="V27" s="197">
        <v>1.0900000000000001</v>
      </c>
      <c r="W27" s="197">
        <v>0.44</v>
      </c>
      <c r="X27" s="197">
        <v>0.96</v>
      </c>
      <c r="Y27" s="197">
        <v>0</v>
      </c>
      <c r="Z27" s="197">
        <v>2.06</v>
      </c>
      <c r="AA27" s="197">
        <v>0.59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51.09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1.85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11.5</v>
      </c>
      <c r="G28" s="197">
        <v>6.83</v>
      </c>
      <c r="H28" s="197">
        <v>0</v>
      </c>
      <c r="I28" s="197">
        <v>14.29</v>
      </c>
      <c r="J28" s="197">
        <v>10.09</v>
      </c>
      <c r="K28" s="197">
        <v>0.15</v>
      </c>
      <c r="L28" s="197">
        <v>18.399999999999999</v>
      </c>
      <c r="M28" s="197">
        <v>0.9</v>
      </c>
      <c r="N28" s="197">
        <v>0</v>
      </c>
      <c r="O28" s="197">
        <v>0</v>
      </c>
      <c r="P28" s="197">
        <v>1.01</v>
      </c>
      <c r="Q28" s="197">
        <v>0.1</v>
      </c>
      <c r="R28" s="197">
        <v>0.41</v>
      </c>
      <c r="S28" s="197">
        <v>0.26</v>
      </c>
      <c r="T28" s="197">
        <v>0</v>
      </c>
      <c r="U28" s="197">
        <v>2.04</v>
      </c>
      <c r="V28" s="197">
        <v>1.0900000000000001</v>
      </c>
      <c r="W28" s="197">
        <v>0.44</v>
      </c>
      <c r="X28" s="197">
        <v>0.96</v>
      </c>
      <c r="Y28" s="197">
        <v>0</v>
      </c>
      <c r="Z28" s="197">
        <v>2.06</v>
      </c>
      <c r="AA28" s="197">
        <v>0.59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51.09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1.85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11.5</v>
      </c>
      <c r="G29" s="197">
        <v>6.83</v>
      </c>
      <c r="H29" s="197">
        <v>0</v>
      </c>
      <c r="I29" s="197">
        <v>14.29</v>
      </c>
      <c r="J29" s="197">
        <v>10.09</v>
      </c>
      <c r="K29" s="197">
        <v>0.15</v>
      </c>
      <c r="L29" s="197">
        <v>18.399999999999999</v>
      </c>
      <c r="M29" s="197">
        <v>0.9</v>
      </c>
      <c r="N29" s="197">
        <v>0</v>
      </c>
      <c r="O29" s="197">
        <v>0</v>
      </c>
      <c r="P29" s="197">
        <v>1.01</v>
      </c>
      <c r="Q29" s="197">
        <v>0.1</v>
      </c>
      <c r="R29" s="197">
        <v>0.41</v>
      </c>
      <c r="S29" s="197">
        <v>0.26</v>
      </c>
      <c r="T29" s="197">
        <v>0</v>
      </c>
      <c r="U29" s="197">
        <v>2.04</v>
      </c>
      <c r="V29" s="197">
        <v>1.0900000000000001</v>
      </c>
      <c r="W29" s="197">
        <v>0.44</v>
      </c>
      <c r="X29" s="197">
        <v>0.96</v>
      </c>
      <c r="Y29" s="197">
        <v>0</v>
      </c>
      <c r="Z29" s="197">
        <v>2.06</v>
      </c>
      <c r="AA29" s="197">
        <v>0.59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51.09</v>
      </c>
      <c r="AH29" s="197">
        <v>0</v>
      </c>
      <c r="AI29" s="197">
        <v>12.53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1.85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11.5</v>
      </c>
      <c r="G30" s="197">
        <v>6.83</v>
      </c>
      <c r="H30" s="197">
        <v>0</v>
      </c>
      <c r="I30" s="197">
        <v>14.29</v>
      </c>
      <c r="J30" s="197">
        <v>10.09</v>
      </c>
      <c r="K30" s="197">
        <v>0.15</v>
      </c>
      <c r="L30" s="197">
        <v>18.399999999999999</v>
      </c>
      <c r="M30" s="197">
        <v>0.9</v>
      </c>
      <c r="N30" s="197">
        <v>0</v>
      </c>
      <c r="O30" s="197">
        <v>0</v>
      </c>
      <c r="P30" s="197">
        <v>1.01</v>
      </c>
      <c r="Q30" s="197">
        <v>0.1</v>
      </c>
      <c r="R30" s="197">
        <v>0.41</v>
      </c>
      <c r="S30" s="197">
        <v>0.26</v>
      </c>
      <c r="T30" s="197">
        <v>0</v>
      </c>
      <c r="U30" s="197">
        <v>2.04</v>
      </c>
      <c r="V30" s="197">
        <v>1.0900000000000001</v>
      </c>
      <c r="W30" s="197">
        <v>0.44</v>
      </c>
      <c r="X30" s="197">
        <v>0.96</v>
      </c>
      <c r="Y30" s="197">
        <v>0</v>
      </c>
      <c r="Z30" s="197">
        <v>2.06</v>
      </c>
      <c r="AA30" s="197">
        <v>0.59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51.09</v>
      </c>
      <c r="AH30" s="197">
        <v>0</v>
      </c>
      <c r="AI30" s="197">
        <v>12.53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1.85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6.83</v>
      </c>
      <c r="H31" s="197">
        <v>0</v>
      </c>
      <c r="I31" s="197">
        <v>14.29</v>
      </c>
      <c r="J31" s="197">
        <v>10.09</v>
      </c>
      <c r="K31" s="197">
        <v>0.15</v>
      </c>
      <c r="L31" s="197">
        <v>18.399999999999999</v>
      </c>
      <c r="M31" s="197">
        <v>0.9</v>
      </c>
      <c r="N31" s="197">
        <v>0</v>
      </c>
      <c r="O31" s="197">
        <v>0</v>
      </c>
      <c r="P31" s="197">
        <v>1.01</v>
      </c>
      <c r="Q31" s="197">
        <v>0.1</v>
      </c>
      <c r="R31" s="197">
        <v>0.41</v>
      </c>
      <c r="S31" s="197">
        <v>0.26</v>
      </c>
      <c r="T31" s="197">
        <v>0</v>
      </c>
      <c r="U31" s="197">
        <v>2.04</v>
      </c>
      <c r="V31" s="197">
        <v>1.26</v>
      </c>
      <c r="W31" s="197">
        <v>0.44</v>
      </c>
      <c r="X31" s="197">
        <v>0.96</v>
      </c>
      <c r="Y31" s="197">
        <v>0</v>
      </c>
      <c r="Z31" s="197">
        <v>2.06</v>
      </c>
      <c r="AA31" s="197">
        <v>0.59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51.09</v>
      </c>
      <c r="AH31" s="197">
        <v>0</v>
      </c>
      <c r="AI31" s="197">
        <v>12.53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1.85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6.83</v>
      </c>
      <c r="H32" s="197">
        <v>0</v>
      </c>
      <c r="I32" s="197">
        <v>14.29</v>
      </c>
      <c r="J32" s="197">
        <v>10.09</v>
      </c>
      <c r="K32" s="197">
        <v>0.15</v>
      </c>
      <c r="L32" s="197">
        <v>18.399999999999999</v>
      </c>
      <c r="M32" s="197">
        <v>0.9</v>
      </c>
      <c r="N32" s="197">
        <v>0</v>
      </c>
      <c r="O32" s="197">
        <v>0</v>
      </c>
      <c r="P32" s="197">
        <v>1.01</v>
      </c>
      <c r="Q32" s="197">
        <v>0.1</v>
      </c>
      <c r="R32" s="197">
        <v>0.41</v>
      </c>
      <c r="S32" s="197">
        <v>0.26</v>
      </c>
      <c r="T32" s="197">
        <v>0</v>
      </c>
      <c r="U32" s="197">
        <v>2.04</v>
      </c>
      <c r="V32" s="197">
        <v>1.26</v>
      </c>
      <c r="W32" s="197">
        <v>0.44</v>
      </c>
      <c r="X32" s="197">
        <v>0.96</v>
      </c>
      <c r="Y32" s="197">
        <v>0</v>
      </c>
      <c r="Z32" s="197">
        <v>2.06</v>
      </c>
      <c r="AA32" s="197">
        <v>0.59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51.09</v>
      </c>
      <c r="AH32" s="197">
        <v>0</v>
      </c>
      <c r="AI32" s="197">
        <v>12.53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1.85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6.83</v>
      </c>
      <c r="H33" s="197">
        <v>0</v>
      </c>
      <c r="I33" s="197">
        <v>13.62</v>
      </c>
      <c r="J33" s="197">
        <v>10.09</v>
      </c>
      <c r="K33" s="197">
        <v>0.15</v>
      </c>
      <c r="L33" s="197">
        <v>18.399999999999999</v>
      </c>
      <c r="M33" s="197">
        <v>0.9</v>
      </c>
      <c r="N33" s="197">
        <v>0</v>
      </c>
      <c r="O33" s="197">
        <v>0</v>
      </c>
      <c r="P33" s="197">
        <v>1.01</v>
      </c>
      <c r="Q33" s="197">
        <v>0.1</v>
      </c>
      <c r="R33" s="197">
        <v>0.41</v>
      </c>
      <c r="S33" s="197">
        <v>0.26</v>
      </c>
      <c r="T33" s="197">
        <v>0</v>
      </c>
      <c r="U33" s="197">
        <v>2.04</v>
      </c>
      <c r="V33" s="197">
        <v>1.26</v>
      </c>
      <c r="W33" s="197">
        <v>0.44</v>
      </c>
      <c r="X33" s="197">
        <v>0.96</v>
      </c>
      <c r="Y33" s="197">
        <v>0</v>
      </c>
      <c r="Z33" s="197">
        <v>2.06</v>
      </c>
      <c r="AA33" s="197">
        <v>0.59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51.09</v>
      </c>
      <c r="AH33" s="197">
        <v>0</v>
      </c>
      <c r="AI33" s="197">
        <v>12.53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1.85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6.83</v>
      </c>
      <c r="H34" s="197">
        <v>0</v>
      </c>
      <c r="I34" s="197">
        <v>13.62</v>
      </c>
      <c r="J34" s="197">
        <v>10.09</v>
      </c>
      <c r="K34" s="197">
        <v>0.15</v>
      </c>
      <c r="L34" s="197">
        <v>18.399999999999999</v>
      </c>
      <c r="M34" s="197">
        <v>0.9</v>
      </c>
      <c r="N34" s="197">
        <v>0</v>
      </c>
      <c r="O34" s="197">
        <v>0</v>
      </c>
      <c r="P34" s="197">
        <v>1.01</v>
      </c>
      <c r="Q34" s="197">
        <v>0.1</v>
      </c>
      <c r="R34" s="197">
        <v>0.41</v>
      </c>
      <c r="S34" s="197">
        <v>0.26</v>
      </c>
      <c r="T34" s="197">
        <v>0</v>
      </c>
      <c r="U34" s="197">
        <v>2.04</v>
      </c>
      <c r="V34" s="197">
        <v>1.26</v>
      </c>
      <c r="W34" s="197">
        <v>0.44</v>
      </c>
      <c r="X34" s="197">
        <v>0.96</v>
      </c>
      <c r="Y34" s="197">
        <v>0</v>
      </c>
      <c r="Z34" s="197">
        <v>2.06</v>
      </c>
      <c r="AA34" s="197">
        <v>0.59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51.09</v>
      </c>
      <c r="AH34" s="197">
        <v>0</v>
      </c>
      <c r="AI34" s="197">
        <v>12.53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1.85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6.83</v>
      </c>
      <c r="H35" s="197">
        <v>0</v>
      </c>
      <c r="I35" s="197">
        <v>13.62</v>
      </c>
      <c r="J35" s="197">
        <v>10.09</v>
      </c>
      <c r="K35" s="197">
        <v>0.15</v>
      </c>
      <c r="L35" s="197">
        <v>68.5</v>
      </c>
      <c r="M35" s="197">
        <v>0.9</v>
      </c>
      <c r="N35" s="197">
        <v>0</v>
      </c>
      <c r="O35" s="197">
        <v>0</v>
      </c>
      <c r="P35" s="197">
        <v>1.01</v>
      </c>
      <c r="Q35" s="197">
        <v>3.06</v>
      </c>
      <c r="R35" s="197">
        <v>0.41</v>
      </c>
      <c r="S35" s="197">
        <v>8.1</v>
      </c>
      <c r="T35" s="197">
        <v>0</v>
      </c>
      <c r="U35" s="197">
        <v>2.04</v>
      </c>
      <c r="V35" s="197">
        <v>1.26</v>
      </c>
      <c r="W35" s="197">
        <v>0.44</v>
      </c>
      <c r="X35" s="197">
        <v>0.96</v>
      </c>
      <c r="Y35" s="197">
        <v>0</v>
      </c>
      <c r="Z35" s="197">
        <v>2.06</v>
      </c>
      <c r="AA35" s="197">
        <v>0.59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51.09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1.85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6.83</v>
      </c>
      <c r="H36" s="197">
        <v>0</v>
      </c>
      <c r="I36" s="197">
        <v>13.62</v>
      </c>
      <c r="J36" s="197">
        <v>10.09</v>
      </c>
      <c r="K36" s="197">
        <v>0.15</v>
      </c>
      <c r="L36" s="197">
        <v>152.49</v>
      </c>
      <c r="M36" s="197">
        <v>0.9</v>
      </c>
      <c r="N36" s="197">
        <v>0</v>
      </c>
      <c r="O36" s="197">
        <v>0</v>
      </c>
      <c r="P36" s="197">
        <v>1.01</v>
      </c>
      <c r="Q36" s="197">
        <v>3.06</v>
      </c>
      <c r="R36" s="197">
        <v>0.41</v>
      </c>
      <c r="S36" s="197">
        <v>8.1</v>
      </c>
      <c r="T36" s="197">
        <v>0</v>
      </c>
      <c r="U36" s="197">
        <v>2.04</v>
      </c>
      <c r="V36" s="197">
        <v>1.26</v>
      </c>
      <c r="W36" s="197">
        <v>0.44</v>
      </c>
      <c r="X36" s="197">
        <v>0.96</v>
      </c>
      <c r="Y36" s="197">
        <v>0</v>
      </c>
      <c r="Z36" s="197">
        <v>2.06</v>
      </c>
      <c r="AA36" s="197">
        <v>0.59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51.09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1.85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6.83</v>
      </c>
      <c r="H37" s="197">
        <v>0</v>
      </c>
      <c r="I37" s="197">
        <v>13.62</v>
      </c>
      <c r="J37" s="197">
        <v>10.09</v>
      </c>
      <c r="K37" s="197">
        <v>0.15</v>
      </c>
      <c r="L37" s="197">
        <v>191.22</v>
      </c>
      <c r="M37" s="197">
        <v>0.9</v>
      </c>
      <c r="N37" s="197">
        <v>0</v>
      </c>
      <c r="O37" s="197">
        <v>0</v>
      </c>
      <c r="P37" s="197">
        <v>1.01</v>
      </c>
      <c r="Q37" s="197">
        <v>3.06</v>
      </c>
      <c r="R37" s="197">
        <v>0.41</v>
      </c>
      <c r="S37" s="197">
        <v>8.1</v>
      </c>
      <c r="T37" s="197">
        <v>0</v>
      </c>
      <c r="U37" s="197">
        <v>2.04</v>
      </c>
      <c r="V37" s="197">
        <v>1.26</v>
      </c>
      <c r="W37" s="197">
        <v>0.44</v>
      </c>
      <c r="X37" s="197">
        <v>0.96</v>
      </c>
      <c r="Y37" s="197">
        <v>0</v>
      </c>
      <c r="Z37" s="197">
        <v>2.06</v>
      </c>
      <c r="AA37" s="197">
        <v>0.59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51.09</v>
      </c>
      <c r="AH37" s="197">
        <v>0</v>
      </c>
      <c r="AI37" s="197">
        <v>12.53</v>
      </c>
      <c r="AJ37" s="197">
        <v>0</v>
      </c>
      <c r="AK37" s="197">
        <v>16.78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1.85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11.16</v>
      </c>
      <c r="G38" s="197">
        <v>6.83</v>
      </c>
      <c r="H38" s="197">
        <v>0</v>
      </c>
      <c r="I38" s="197">
        <v>13.62</v>
      </c>
      <c r="J38" s="197">
        <v>10.09</v>
      </c>
      <c r="K38" s="197">
        <v>0.15</v>
      </c>
      <c r="L38" s="197">
        <v>191.22</v>
      </c>
      <c r="M38" s="197">
        <v>0.9</v>
      </c>
      <c r="N38" s="197">
        <v>0</v>
      </c>
      <c r="O38" s="197">
        <v>0</v>
      </c>
      <c r="P38" s="197">
        <v>1.01</v>
      </c>
      <c r="Q38" s="197">
        <v>3.06</v>
      </c>
      <c r="R38" s="197">
        <v>0.41</v>
      </c>
      <c r="S38" s="197">
        <v>8.1</v>
      </c>
      <c r="T38" s="197">
        <v>0</v>
      </c>
      <c r="U38" s="197">
        <v>2.04</v>
      </c>
      <c r="V38" s="197">
        <v>1.26</v>
      </c>
      <c r="W38" s="197">
        <v>0.44</v>
      </c>
      <c r="X38" s="197">
        <v>0.96</v>
      </c>
      <c r="Y38" s="197">
        <v>0</v>
      </c>
      <c r="Z38" s="197">
        <v>2.06</v>
      </c>
      <c r="AA38" s="197">
        <v>0.59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51.09</v>
      </c>
      <c r="AH38" s="197">
        <v>0</v>
      </c>
      <c r="AI38" s="197">
        <v>12.53</v>
      </c>
      <c r="AJ38" s="197">
        <v>0</v>
      </c>
      <c r="AK38" s="197">
        <v>16.78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1.85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11.16</v>
      </c>
      <c r="G39" s="197">
        <v>6.83</v>
      </c>
      <c r="H39" s="197">
        <v>0</v>
      </c>
      <c r="I39" s="197">
        <v>13.62</v>
      </c>
      <c r="J39" s="197">
        <v>10.09</v>
      </c>
      <c r="K39" s="197">
        <v>0.15</v>
      </c>
      <c r="L39" s="197">
        <v>191.22</v>
      </c>
      <c r="M39" s="197">
        <v>0.9</v>
      </c>
      <c r="N39" s="197">
        <v>0</v>
      </c>
      <c r="O39" s="197">
        <v>0</v>
      </c>
      <c r="P39" s="197">
        <v>1.01</v>
      </c>
      <c r="Q39" s="197">
        <v>3.06</v>
      </c>
      <c r="R39" s="197">
        <v>0.41</v>
      </c>
      <c r="S39" s="197">
        <v>8.1</v>
      </c>
      <c r="T39" s="197">
        <v>0</v>
      </c>
      <c r="U39" s="197">
        <v>2.04</v>
      </c>
      <c r="V39" s="197">
        <v>1.26</v>
      </c>
      <c r="W39" s="197">
        <v>0.44</v>
      </c>
      <c r="X39" s="197">
        <v>0.96</v>
      </c>
      <c r="Y39" s="197">
        <v>0</v>
      </c>
      <c r="Z39" s="197">
        <v>2.06</v>
      </c>
      <c r="AA39" s="197">
        <v>0.59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51.09</v>
      </c>
      <c r="AH39" s="197">
        <v>0</v>
      </c>
      <c r="AI39" s="197">
        <v>12.53</v>
      </c>
      <c r="AJ39" s="197">
        <v>0</v>
      </c>
      <c r="AK39" s="197">
        <v>16.78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1.85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11.16</v>
      </c>
      <c r="G40" s="197">
        <v>6.83</v>
      </c>
      <c r="H40" s="197">
        <v>0</v>
      </c>
      <c r="I40" s="197">
        <v>13.62</v>
      </c>
      <c r="J40" s="197">
        <v>10.09</v>
      </c>
      <c r="K40" s="197">
        <v>0.15</v>
      </c>
      <c r="L40" s="197">
        <v>191.22</v>
      </c>
      <c r="M40" s="197">
        <v>0.9</v>
      </c>
      <c r="N40" s="197">
        <v>0</v>
      </c>
      <c r="O40" s="197">
        <v>0</v>
      </c>
      <c r="P40" s="197">
        <v>1.01</v>
      </c>
      <c r="Q40" s="197">
        <v>3.06</v>
      </c>
      <c r="R40" s="197">
        <v>0.41</v>
      </c>
      <c r="S40" s="197">
        <v>8.1</v>
      </c>
      <c r="T40" s="197">
        <v>0</v>
      </c>
      <c r="U40" s="197">
        <v>2.04</v>
      </c>
      <c r="V40" s="197">
        <v>1.26</v>
      </c>
      <c r="W40" s="197">
        <v>0.44</v>
      </c>
      <c r="X40" s="197">
        <v>0.96</v>
      </c>
      <c r="Y40" s="197">
        <v>0</v>
      </c>
      <c r="Z40" s="197">
        <v>2.06</v>
      </c>
      <c r="AA40" s="197">
        <v>0.59</v>
      </c>
      <c r="AB40" s="197">
        <v>0</v>
      </c>
      <c r="AC40" s="197">
        <v>1.26</v>
      </c>
      <c r="AD40" s="197">
        <v>8.9</v>
      </c>
      <c r="AE40" s="197">
        <v>0</v>
      </c>
      <c r="AF40" s="197">
        <v>0</v>
      </c>
      <c r="AG40" s="197">
        <v>51.09</v>
      </c>
      <c r="AH40" s="197">
        <v>0</v>
      </c>
      <c r="AI40" s="197">
        <v>12.53</v>
      </c>
      <c r="AJ40" s="197">
        <v>0</v>
      </c>
      <c r="AK40" s="197">
        <v>16.78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1.85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11.16</v>
      </c>
      <c r="G41" s="197">
        <v>6.83</v>
      </c>
      <c r="H41" s="197">
        <v>0</v>
      </c>
      <c r="I41" s="197">
        <v>13.62</v>
      </c>
      <c r="J41" s="197">
        <v>10.09</v>
      </c>
      <c r="K41" s="197">
        <v>0.15</v>
      </c>
      <c r="L41" s="197">
        <v>191.22</v>
      </c>
      <c r="M41" s="197">
        <v>0.9</v>
      </c>
      <c r="N41" s="197">
        <v>0</v>
      </c>
      <c r="O41" s="197">
        <v>0</v>
      </c>
      <c r="P41" s="197">
        <v>1.01</v>
      </c>
      <c r="Q41" s="197">
        <v>3.06</v>
      </c>
      <c r="R41" s="197">
        <v>0.41</v>
      </c>
      <c r="S41" s="197">
        <v>8.1</v>
      </c>
      <c r="T41" s="197">
        <v>0</v>
      </c>
      <c r="U41" s="197">
        <v>2.04</v>
      </c>
      <c r="V41" s="197">
        <v>1.26</v>
      </c>
      <c r="W41" s="197">
        <v>0.44</v>
      </c>
      <c r="X41" s="197">
        <v>0.96</v>
      </c>
      <c r="Y41" s="197">
        <v>0</v>
      </c>
      <c r="Z41" s="197">
        <v>2.06</v>
      </c>
      <c r="AA41" s="197">
        <v>0.59</v>
      </c>
      <c r="AB41" s="197">
        <v>0</v>
      </c>
      <c r="AC41" s="197">
        <v>1.58</v>
      </c>
      <c r="AD41" s="197">
        <v>8.9</v>
      </c>
      <c r="AE41" s="197">
        <v>0</v>
      </c>
      <c r="AF41" s="197">
        <v>0</v>
      </c>
      <c r="AG41" s="197">
        <v>51.09</v>
      </c>
      <c r="AH41" s="197">
        <v>0</v>
      </c>
      <c r="AI41" s="197">
        <v>12.53</v>
      </c>
      <c r="AJ41" s="197">
        <v>0</v>
      </c>
      <c r="AK41" s="197">
        <v>16.78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1.85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11.16</v>
      </c>
      <c r="G42" s="197">
        <v>6.83</v>
      </c>
      <c r="H42" s="197">
        <v>0</v>
      </c>
      <c r="I42" s="197">
        <v>13.62</v>
      </c>
      <c r="J42" s="197">
        <v>10.09</v>
      </c>
      <c r="K42" s="197">
        <v>0.15</v>
      </c>
      <c r="L42" s="197">
        <v>191.22</v>
      </c>
      <c r="M42" s="197">
        <v>0.9</v>
      </c>
      <c r="N42" s="197">
        <v>0</v>
      </c>
      <c r="O42" s="197">
        <v>0</v>
      </c>
      <c r="P42" s="197">
        <v>1.01</v>
      </c>
      <c r="Q42" s="197">
        <v>3.06</v>
      </c>
      <c r="R42" s="197">
        <v>0.41</v>
      </c>
      <c r="S42" s="197">
        <v>8.1</v>
      </c>
      <c r="T42" s="197">
        <v>0</v>
      </c>
      <c r="U42" s="197">
        <v>2.04</v>
      </c>
      <c r="V42" s="197">
        <v>1.26</v>
      </c>
      <c r="W42" s="197">
        <v>0.44</v>
      </c>
      <c r="X42" s="197">
        <v>0.96</v>
      </c>
      <c r="Y42" s="197">
        <v>0</v>
      </c>
      <c r="Z42" s="197">
        <v>2.06</v>
      </c>
      <c r="AA42" s="197">
        <v>0.59</v>
      </c>
      <c r="AB42" s="197">
        <v>0</v>
      </c>
      <c r="AC42" s="197">
        <v>1.58</v>
      </c>
      <c r="AD42" s="197">
        <v>8.9</v>
      </c>
      <c r="AE42" s="197">
        <v>0</v>
      </c>
      <c r="AF42" s="197">
        <v>0</v>
      </c>
      <c r="AG42" s="197">
        <v>51.09</v>
      </c>
      <c r="AH42" s="197">
        <v>0</v>
      </c>
      <c r="AI42" s="197">
        <v>12.53</v>
      </c>
      <c r="AJ42" s="197">
        <v>0</v>
      </c>
      <c r="AK42" s="197">
        <v>16.22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1.85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6.83</v>
      </c>
      <c r="H43" s="197">
        <v>0</v>
      </c>
      <c r="I43" s="197">
        <v>13.62</v>
      </c>
      <c r="J43" s="197">
        <v>10.09</v>
      </c>
      <c r="K43" s="197">
        <v>0.15</v>
      </c>
      <c r="L43" s="197">
        <v>191.22</v>
      </c>
      <c r="M43" s="197">
        <v>0.9</v>
      </c>
      <c r="N43" s="197">
        <v>0</v>
      </c>
      <c r="O43" s="197">
        <v>0</v>
      </c>
      <c r="P43" s="197">
        <v>1.01</v>
      </c>
      <c r="Q43" s="197">
        <v>3.06</v>
      </c>
      <c r="R43" s="197">
        <v>0.41</v>
      </c>
      <c r="S43" s="197">
        <v>8.1</v>
      </c>
      <c r="T43" s="197">
        <v>0</v>
      </c>
      <c r="U43" s="197">
        <v>2.04</v>
      </c>
      <c r="V43" s="197">
        <v>1.26</v>
      </c>
      <c r="W43" s="197">
        <v>0.44</v>
      </c>
      <c r="X43" s="197">
        <v>0.96</v>
      </c>
      <c r="Y43" s="197">
        <v>0</v>
      </c>
      <c r="Z43" s="197">
        <v>2.06</v>
      </c>
      <c r="AA43" s="197">
        <v>0.59</v>
      </c>
      <c r="AB43" s="197">
        <v>0</v>
      </c>
      <c r="AC43" s="197">
        <v>1.58</v>
      </c>
      <c r="AD43" s="197">
        <v>8.9</v>
      </c>
      <c r="AE43" s="197">
        <v>0</v>
      </c>
      <c r="AF43" s="197">
        <v>0</v>
      </c>
      <c r="AG43" s="197">
        <v>51.09</v>
      </c>
      <c r="AH43" s="197">
        <v>0</v>
      </c>
      <c r="AI43" s="197">
        <v>12.53</v>
      </c>
      <c r="AJ43" s="197">
        <v>0</v>
      </c>
      <c r="AK43" s="197">
        <v>16.78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1.85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6.83</v>
      </c>
      <c r="H44" s="197">
        <v>0</v>
      </c>
      <c r="I44" s="197">
        <v>13.62</v>
      </c>
      <c r="J44" s="197">
        <v>10.09</v>
      </c>
      <c r="K44" s="197">
        <v>0.15</v>
      </c>
      <c r="L44" s="197">
        <v>191.22</v>
      </c>
      <c r="M44" s="197">
        <v>0.9</v>
      </c>
      <c r="N44" s="197">
        <v>0</v>
      </c>
      <c r="O44" s="197">
        <v>0</v>
      </c>
      <c r="P44" s="197">
        <v>1.01</v>
      </c>
      <c r="Q44" s="197">
        <v>3.06</v>
      </c>
      <c r="R44" s="197">
        <v>0.41</v>
      </c>
      <c r="S44" s="197">
        <v>8.1</v>
      </c>
      <c r="T44" s="197">
        <v>0</v>
      </c>
      <c r="U44" s="197">
        <v>2.04</v>
      </c>
      <c r="V44" s="197">
        <v>1.26</v>
      </c>
      <c r="W44" s="197">
        <v>0.44</v>
      </c>
      <c r="X44" s="197">
        <v>0.96</v>
      </c>
      <c r="Y44" s="197">
        <v>0</v>
      </c>
      <c r="Z44" s="197">
        <v>2.06</v>
      </c>
      <c r="AA44" s="197">
        <v>0.59</v>
      </c>
      <c r="AB44" s="197">
        <v>0</v>
      </c>
      <c r="AC44" s="197">
        <v>1.58</v>
      </c>
      <c r="AD44" s="197">
        <v>8.9</v>
      </c>
      <c r="AE44" s="197">
        <v>0</v>
      </c>
      <c r="AF44" s="197">
        <v>0</v>
      </c>
      <c r="AG44" s="197">
        <v>51.09</v>
      </c>
      <c r="AH44" s="197">
        <v>0</v>
      </c>
      <c r="AI44" s="197">
        <v>12.53</v>
      </c>
      <c r="AJ44" s="197">
        <v>0</v>
      </c>
      <c r="AK44" s="197">
        <v>16.78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1.85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11.73</v>
      </c>
      <c r="G45" s="197">
        <v>6.83</v>
      </c>
      <c r="H45" s="197">
        <v>0</v>
      </c>
      <c r="I45" s="197">
        <v>13.62</v>
      </c>
      <c r="J45" s="197">
        <v>10.09</v>
      </c>
      <c r="K45" s="197">
        <v>0.15</v>
      </c>
      <c r="L45" s="197">
        <v>191.22</v>
      </c>
      <c r="M45" s="197">
        <v>0.9</v>
      </c>
      <c r="N45" s="197">
        <v>0</v>
      </c>
      <c r="O45" s="197">
        <v>0</v>
      </c>
      <c r="P45" s="197">
        <v>1.01</v>
      </c>
      <c r="Q45" s="197">
        <v>3.06</v>
      </c>
      <c r="R45" s="197">
        <v>0.41</v>
      </c>
      <c r="S45" s="197">
        <v>8.1</v>
      </c>
      <c r="T45" s="197">
        <v>0</v>
      </c>
      <c r="U45" s="197">
        <v>2.04</v>
      </c>
      <c r="V45" s="197">
        <v>1.26</v>
      </c>
      <c r="W45" s="197">
        <v>0.44</v>
      </c>
      <c r="X45" s="197">
        <v>0.96</v>
      </c>
      <c r="Y45" s="197">
        <v>0</v>
      </c>
      <c r="Z45" s="197">
        <v>2.06</v>
      </c>
      <c r="AA45" s="197">
        <v>0.59</v>
      </c>
      <c r="AB45" s="197">
        <v>0</v>
      </c>
      <c r="AC45" s="197">
        <v>1.9</v>
      </c>
      <c r="AD45" s="197">
        <v>8.9</v>
      </c>
      <c r="AE45" s="197">
        <v>0</v>
      </c>
      <c r="AF45" s="197">
        <v>0</v>
      </c>
      <c r="AG45" s="197">
        <v>51.09</v>
      </c>
      <c r="AH45" s="197">
        <v>0</v>
      </c>
      <c r="AI45" s="197">
        <v>12.53</v>
      </c>
      <c r="AJ45" s="197">
        <v>0</v>
      </c>
      <c r="AK45" s="197">
        <v>16.78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1.85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11.73</v>
      </c>
      <c r="G46" s="197">
        <v>6.83</v>
      </c>
      <c r="H46" s="197">
        <v>0</v>
      </c>
      <c r="I46" s="197">
        <v>13.62</v>
      </c>
      <c r="J46" s="197">
        <v>10.09</v>
      </c>
      <c r="K46" s="197">
        <v>0.15</v>
      </c>
      <c r="L46" s="197">
        <v>191.22</v>
      </c>
      <c r="M46" s="197">
        <v>0.9</v>
      </c>
      <c r="N46" s="197">
        <v>0</v>
      </c>
      <c r="O46" s="197">
        <v>0</v>
      </c>
      <c r="P46" s="197">
        <v>1.01</v>
      </c>
      <c r="Q46" s="197">
        <v>3.06</v>
      </c>
      <c r="R46" s="197">
        <v>0.41</v>
      </c>
      <c r="S46" s="197">
        <v>8.1</v>
      </c>
      <c r="T46" s="197">
        <v>0</v>
      </c>
      <c r="U46" s="197">
        <v>2.04</v>
      </c>
      <c r="V46" s="197">
        <v>1.26</v>
      </c>
      <c r="W46" s="197">
        <v>0.44</v>
      </c>
      <c r="X46" s="197">
        <v>0.96</v>
      </c>
      <c r="Y46" s="197">
        <v>0</v>
      </c>
      <c r="Z46" s="197">
        <v>2.06</v>
      </c>
      <c r="AA46" s="197">
        <v>0.59</v>
      </c>
      <c r="AB46" s="197">
        <v>0</v>
      </c>
      <c r="AC46" s="197">
        <v>1.9</v>
      </c>
      <c r="AD46" s="197">
        <v>8.9</v>
      </c>
      <c r="AE46" s="197">
        <v>0</v>
      </c>
      <c r="AF46" s="197">
        <v>0</v>
      </c>
      <c r="AG46" s="197">
        <v>51.09</v>
      </c>
      <c r="AH46" s="197">
        <v>0</v>
      </c>
      <c r="AI46" s="197">
        <v>12.53</v>
      </c>
      <c r="AJ46" s="197">
        <v>0</v>
      </c>
      <c r="AK46" s="197">
        <v>16.78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1.85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11.73</v>
      </c>
      <c r="G47" s="197">
        <v>6.83</v>
      </c>
      <c r="H47" s="197">
        <v>0</v>
      </c>
      <c r="I47" s="197">
        <v>13.62</v>
      </c>
      <c r="J47" s="197">
        <v>10.09</v>
      </c>
      <c r="K47" s="197">
        <v>0.15</v>
      </c>
      <c r="L47" s="197">
        <v>191.22</v>
      </c>
      <c r="M47" s="197">
        <v>0.9</v>
      </c>
      <c r="N47" s="197">
        <v>0</v>
      </c>
      <c r="O47" s="197">
        <v>0</v>
      </c>
      <c r="P47" s="197">
        <v>1.01</v>
      </c>
      <c r="Q47" s="197">
        <v>3.06</v>
      </c>
      <c r="R47" s="197">
        <v>0.41</v>
      </c>
      <c r="S47" s="197">
        <v>8.1</v>
      </c>
      <c r="T47" s="197">
        <v>0</v>
      </c>
      <c r="U47" s="197">
        <v>2.04</v>
      </c>
      <c r="V47" s="197">
        <v>1.26</v>
      </c>
      <c r="W47" s="197">
        <v>0.44</v>
      </c>
      <c r="X47" s="197">
        <v>0.96</v>
      </c>
      <c r="Y47" s="197">
        <v>0</v>
      </c>
      <c r="Z47" s="197">
        <v>2.06</v>
      </c>
      <c r="AA47" s="197">
        <v>0.59</v>
      </c>
      <c r="AB47" s="197">
        <v>0</v>
      </c>
      <c r="AC47" s="197">
        <v>1.9</v>
      </c>
      <c r="AD47" s="197">
        <v>8.9</v>
      </c>
      <c r="AE47" s="197">
        <v>0</v>
      </c>
      <c r="AF47" s="197">
        <v>0</v>
      </c>
      <c r="AG47" s="197">
        <v>51.09</v>
      </c>
      <c r="AH47" s="197">
        <v>0</v>
      </c>
      <c r="AI47" s="197">
        <v>12.53</v>
      </c>
      <c r="AJ47" s="197">
        <v>0</v>
      </c>
      <c r="AK47" s="197">
        <v>16.78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1.85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11.73</v>
      </c>
      <c r="G48" s="197">
        <v>6.83</v>
      </c>
      <c r="H48" s="197">
        <v>0</v>
      </c>
      <c r="I48" s="197">
        <v>13.62</v>
      </c>
      <c r="J48" s="197">
        <v>10.09</v>
      </c>
      <c r="K48" s="197">
        <v>0.15</v>
      </c>
      <c r="L48" s="197">
        <v>191.22</v>
      </c>
      <c r="M48" s="197">
        <v>0.9</v>
      </c>
      <c r="N48" s="197">
        <v>0</v>
      </c>
      <c r="O48" s="197">
        <v>0</v>
      </c>
      <c r="P48" s="197">
        <v>1.01</v>
      </c>
      <c r="Q48" s="197">
        <v>3.06</v>
      </c>
      <c r="R48" s="197">
        <v>0.41</v>
      </c>
      <c r="S48" s="197">
        <v>8.1</v>
      </c>
      <c r="T48" s="197">
        <v>0</v>
      </c>
      <c r="U48" s="197">
        <v>2.04</v>
      </c>
      <c r="V48" s="197">
        <v>1.26</v>
      </c>
      <c r="W48" s="197">
        <v>0.44</v>
      </c>
      <c r="X48" s="197">
        <v>0.96</v>
      </c>
      <c r="Y48" s="197">
        <v>0</v>
      </c>
      <c r="Z48" s="197">
        <v>2.06</v>
      </c>
      <c r="AA48" s="197">
        <v>0.59</v>
      </c>
      <c r="AB48" s="197">
        <v>0</v>
      </c>
      <c r="AC48" s="197">
        <v>1.9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16.78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1.85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11.73</v>
      </c>
      <c r="G49" s="197">
        <v>6.83</v>
      </c>
      <c r="H49" s="197">
        <v>0</v>
      </c>
      <c r="I49" s="197">
        <v>13.62</v>
      </c>
      <c r="J49" s="197">
        <v>10.09</v>
      </c>
      <c r="K49" s="197">
        <v>0.15</v>
      </c>
      <c r="L49" s="197">
        <v>191.22</v>
      </c>
      <c r="M49" s="197">
        <v>0.9</v>
      </c>
      <c r="N49" s="197">
        <v>0</v>
      </c>
      <c r="O49" s="197">
        <v>0</v>
      </c>
      <c r="P49" s="197">
        <v>1.01</v>
      </c>
      <c r="Q49" s="197">
        <v>3.06</v>
      </c>
      <c r="R49" s="197">
        <v>0.41</v>
      </c>
      <c r="S49" s="197">
        <v>8.1</v>
      </c>
      <c r="T49" s="197">
        <v>0</v>
      </c>
      <c r="U49" s="197">
        <v>2.04</v>
      </c>
      <c r="V49" s="197">
        <v>1.26</v>
      </c>
      <c r="W49" s="197">
        <v>0.44</v>
      </c>
      <c r="X49" s="197">
        <v>0.96</v>
      </c>
      <c r="Y49" s="197">
        <v>0</v>
      </c>
      <c r="Z49" s="197">
        <v>2.06</v>
      </c>
      <c r="AA49" s="197">
        <v>0.59</v>
      </c>
      <c r="AB49" s="197">
        <v>0</v>
      </c>
      <c r="AC49" s="197">
        <v>2.27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16.78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1.85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11.73</v>
      </c>
      <c r="G50" s="197">
        <v>6.83</v>
      </c>
      <c r="H50" s="197">
        <v>0</v>
      </c>
      <c r="I50" s="197">
        <v>13.62</v>
      </c>
      <c r="J50" s="197">
        <v>10.09</v>
      </c>
      <c r="K50" s="197">
        <v>0.15</v>
      </c>
      <c r="L50" s="197">
        <v>191.22</v>
      </c>
      <c r="M50" s="197">
        <v>0.9</v>
      </c>
      <c r="N50" s="197">
        <v>0</v>
      </c>
      <c r="O50" s="197">
        <v>0</v>
      </c>
      <c r="P50" s="197">
        <v>1.01</v>
      </c>
      <c r="Q50" s="197">
        <v>3.06</v>
      </c>
      <c r="R50" s="197">
        <v>0.41</v>
      </c>
      <c r="S50" s="197">
        <v>8.1</v>
      </c>
      <c r="T50" s="197">
        <v>0</v>
      </c>
      <c r="U50" s="197">
        <v>2.04</v>
      </c>
      <c r="V50" s="197">
        <v>1.26</v>
      </c>
      <c r="W50" s="197">
        <v>0.44</v>
      </c>
      <c r="X50" s="197">
        <v>0.96</v>
      </c>
      <c r="Y50" s="197">
        <v>0</v>
      </c>
      <c r="Z50" s="197">
        <v>2.06</v>
      </c>
      <c r="AA50" s="197">
        <v>0.59</v>
      </c>
      <c r="AB50" s="197">
        <v>0</v>
      </c>
      <c r="AC50" s="197">
        <v>3.14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16.78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1.85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11.73</v>
      </c>
      <c r="G51" s="197">
        <v>6.83</v>
      </c>
      <c r="H51" s="197">
        <v>0</v>
      </c>
      <c r="I51" s="197">
        <v>13.62</v>
      </c>
      <c r="J51" s="197">
        <v>10.09</v>
      </c>
      <c r="K51" s="197">
        <v>0.15</v>
      </c>
      <c r="L51" s="197">
        <v>191.22</v>
      </c>
      <c r="M51" s="197">
        <v>0.9</v>
      </c>
      <c r="N51" s="197">
        <v>0</v>
      </c>
      <c r="O51" s="197">
        <v>0</v>
      </c>
      <c r="P51" s="197">
        <v>1.01</v>
      </c>
      <c r="Q51" s="197">
        <v>3.06</v>
      </c>
      <c r="R51" s="197">
        <v>0.41</v>
      </c>
      <c r="S51" s="197">
        <v>8.1</v>
      </c>
      <c r="T51" s="197">
        <v>0</v>
      </c>
      <c r="U51" s="197">
        <v>2.04</v>
      </c>
      <c r="V51" s="197">
        <v>1.26</v>
      </c>
      <c r="W51" s="197">
        <v>0.44</v>
      </c>
      <c r="X51" s="197">
        <v>0.96</v>
      </c>
      <c r="Y51" s="197">
        <v>0</v>
      </c>
      <c r="Z51" s="197">
        <v>2.06</v>
      </c>
      <c r="AA51" s="197">
        <v>0.59</v>
      </c>
      <c r="AB51" s="197">
        <v>0</v>
      </c>
      <c r="AC51" s="197">
        <v>3.14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1.85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11.73</v>
      </c>
      <c r="G52" s="197">
        <v>6.83</v>
      </c>
      <c r="H52" s="197">
        <v>0</v>
      </c>
      <c r="I52" s="197">
        <v>13.62</v>
      </c>
      <c r="J52" s="197">
        <v>10.09</v>
      </c>
      <c r="K52" s="197">
        <v>0.15</v>
      </c>
      <c r="L52" s="197">
        <v>191.22</v>
      </c>
      <c r="M52" s="197">
        <v>0.9</v>
      </c>
      <c r="N52" s="197">
        <v>0</v>
      </c>
      <c r="O52" s="197">
        <v>0</v>
      </c>
      <c r="P52" s="197">
        <v>1.01</v>
      </c>
      <c r="Q52" s="197">
        <v>3.06</v>
      </c>
      <c r="R52" s="197">
        <v>0.41</v>
      </c>
      <c r="S52" s="197">
        <v>8.1</v>
      </c>
      <c r="T52" s="197">
        <v>0</v>
      </c>
      <c r="U52" s="197">
        <v>2.04</v>
      </c>
      <c r="V52" s="197">
        <v>1.26</v>
      </c>
      <c r="W52" s="197">
        <v>0.44</v>
      </c>
      <c r="X52" s="197">
        <v>0.96</v>
      </c>
      <c r="Y52" s="197">
        <v>0</v>
      </c>
      <c r="Z52" s="197">
        <v>2.06</v>
      </c>
      <c r="AA52" s="197">
        <v>0.59</v>
      </c>
      <c r="AB52" s="197">
        <v>0</v>
      </c>
      <c r="AC52" s="197">
        <v>3.14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1.85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11.73</v>
      </c>
      <c r="G53" s="197">
        <v>6.83</v>
      </c>
      <c r="H53" s="197">
        <v>0</v>
      </c>
      <c r="I53" s="197">
        <v>13.62</v>
      </c>
      <c r="J53" s="197">
        <v>10.09</v>
      </c>
      <c r="K53" s="197">
        <v>0.15</v>
      </c>
      <c r="L53" s="197">
        <v>239.63</v>
      </c>
      <c r="M53" s="197">
        <v>0.9</v>
      </c>
      <c r="N53" s="197">
        <v>0</v>
      </c>
      <c r="O53" s="197">
        <v>0</v>
      </c>
      <c r="P53" s="197">
        <v>1.01</v>
      </c>
      <c r="Q53" s="197">
        <v>3.06</v>
      </c>
      <c r="R53" s="197">
        <v>0.41</v>
      </c>
      <c r="S53" s="197">
        <v>8.1</v>
      </c>
      <c r="T53" s="197">
        <v>0</v>
      </c>
      <c r="U53" s="197">
        <v>2.04</v>
      </c>
      <c r="V53" s="197">
        <v>1.26</v>
      </c>
      <c r="W53" s="197">
        <v>0.44</v>
      </c>
      <c r="X53" s="197">
        <v>0.96</v>
      </c>
      <c r="Y53" s="197">
        <v>0</v>
      </c>
      <c r="Z53" s="197">
        <v>2.0499999999999998</v>
      </c>
      <c r="AA53" s="197">
        <v>0.59</v>
      </c>
      <c r="AB53" s="197">
        <v>0</v>
      </c>
      <c r="AC53" s="197">
        <v>3.14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1.85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11.73</v>
      </c>
      <c r="G54" s="197">
        <v>6.83</v>
      </c>
      <c r="H54" s="197">
        <v>0</v>
      </c>
      <c r="I54" s="197">
        <v>13.62</v>
      </c>
      <c r="J54" s="197">
        <v>10.09</v>
      </c>
      <c r="K54" s="197">
        <v>0.15</v>
      </c>
      <c r="L54" s="197">
        <v>239.63</v>
      </c>
      <c r="M54" s="197">
        <v>0.9</v>
      </c>
      <c r="N54" s="197">
        <v>0</v>
      </c>
      <c r="O54" s="197">
        <v>0</v>
      </c>
      <c r="P54" s="197">
        <v>1.01</v>
      </c>
      <c r="Q54" s="197">
        <v>3.06</v>
      </c>
      <c r="R54" s="197">
        <v>0.41</v>
      </c>
      <c r="S54" s="197">
        <v>8.1</v>
      </c>
      <c r="T54" s="197">
        <v>0</v>
      </c>
      <c r="U54" s="197">
        <v>2.04</v>
      </c>
      <c r="V54" s="197">
        <v>1.26</v>
      </c>
      <c r="W54" s="197">
        <v>0.44</v>
      </c>
      <c r="X54" s="197">
        <v>0.96</v>
      </c>
      <c r="Y54" s="197">
        <v>0</v>
      </c>
      <c r="Z54" s="197">
        <v>2.0499999999999998</v>
      </c>
      <c r="AA54" s="197">
        <v>0.59</v>
      </c>
      <c r="AB54" s="197">
        <v>0</v>
      </c>
      <c r="AC54" s="197">
        <v>3.14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1.85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11.73</v>
      </c>
      <c r="G55" s="197">
        <v>6.83</v>
      </c>
      <c r="H55" s="197">
        <v>0</v>
      </c>
      <c r="I55" s="197">
        <v>13.62</v>
      </c>
      <c r="J55" s="197">
        <v>10.09</v>
      </c>
      <c r="K55" s="197">
        <v>0.15</v>
      </c>
      <c r="L55" s="197">
        <v>239.63</v>
      </c>
      <c r="M55" s="197">
        <v>0.9</v>
      </c>
      <c r="N55" s="197">
        <v>0</v>
      </c>
      <c r="O55" s="197">
        <v>0</v>
      </c>
      <c r="P55" s="197">
        <v>1.01</v>
      </c>
      <c r="Q55" s="197">
        <v>3.06</v>
      </c>
      <c r="R55" s="197">
        <v>0.41</v>
      </c>
      <c r="S55" s="197">
        <v>8.1</v>
      </c>
      <c r="T55" s="197">
        <v>0</v>
      </c>
      <c r="U55" s="197">
        <v>2.04</v>
      </c>
      <c r="V55" s="197">
        <v>1.26</v>
      </c>
      <c r="W55" s="197">
        <v>0.44</v>
      </c>
      <c r="X55" s="197">
        <v>0.96</v>
      </c>
      <c r="Y55" s="197">
        <v>0</v>
      </c>
      <c r="Z55" s="197">
        <v>2.0499999999999998</v>
      </c>
      <c r="AA55" s="197">
        <v>0.5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1.85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11.73</v>
      </c>
      <c r="G56" s="197">
        <v>6.83</v>
      </c>
      <c r="H56" s="197">
        <v>0</v>
      </c>
      <c r="I56" s="197">
        <v>13.62</v>
      </c>
      <c r="J56" s="197">
        <v>10.09</v>
      </c>
      <c r="K56" s="197">
        <v>0.15</v>
      </c>
      <c r="L56" s="197">
        <v>239.63</v>
      </c>
      <c r="M56" s="197">
        <v>0.9</v>
      </c>
      <c r="N56" s="197">
        <v>0</v>
      </c>
      <c r="O56" s="197">
        <v>0</v>
      </c>
      <c r="P56" s="197">
        <v>1.01</v>
      </c>
      <c r="Q56" s="197">
        <v>3.06</v>
      </c>
      <c r="R56" s="197">
        <v>0.41</v>
      </c>
      <c r="S56" s="197">
        <v>8.1</v>
      </c>
      <c r="T56" s="197">
        <v>0</v>
      </c>
      <c r="U56" s="197">
        <v>2.04</v>
      </c>
      <c r="V56" s="197">
        <v>1.26</v>
      </c>
      <c r="W56" s="197">
        <v>0.44</v>
      </c>
      <c r="X56" s="197">
        <v>0.96</v>
      </c>
      <c r="Y56" s="197">
        <v>0</v>
      </c>
      <c r="Z56" s="197">
        <v>2.0499999999999998</v>
      </c>
      <c r="AA56" s="197">
        <v>0.5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1.85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11.73</v>
      </c>
      <c r="G57" s="197">
        <v>6.83</v>
      </c>
      <c r="H57" s="197">
        <v>0</v>
      </c>
      <c r="I57" s="197">
        <v>13.62</v>
      </c>
      <c r="J57" s="197">
        <v>10.09</v>
      </c>
      <c r="K57" s="197">
        <v>0.15</v>
      </c>
      <c r="L57" s="197">
        <v>239.62</v>
      </c>
      <c r="M57" s="197">
        <v>0.9</v>
      </c>
      <c r="N57" s="197">
        <v>0</v>
      </c>
      <c r="O57" s="197">
        <v>0</v>
      </c>
      <c r="P57" s="197">
        <v>1.01</v>
      </c>
      <c r="Q57" s="197">
        <v>3.06</v>
      </c>
      <c r="R57" s="197">
        <v>0.41</v>
      </c>
      <c r="S57" s="197">
        <v>8.1</v>
      </c>
      <c r="T57" s="197">
        <v>0</v>
      </c>
      <c r="U57" s="197">
        <v>2.04</v>
      </c>
      <c r="V57" s="197">
        <v>1.26</v>
      </c>
      <c r="W57" s="197">
        <v>0.94</v>
      </c>
      <c r="X57" s="197">
        <v>0.96</v>
      </c>
      <c r="Y57" s="197">
        <v>0</v>
      </c>
      <c r="Z57" s="197">
        <v>2.23</v>
      </c>
      <c r="AA57" s="197">
        <v>0.59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1.85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11.73</v>
      </c>
      <c r="G58" s="197">
        <v>6.83</v>
      </c>
      <c r="H58" s="197">
        <v>0</v>
      </c>
      <c r="I58" s="197">
        <v>13.62</v>
      </c>
      <c r="J58" s="197">
        <v>10.09</v>
      </c>
      <c r="K58" s="197">
        <v>0.15</v>
      </c>
      <c r="L58" s="197">
        <v>239.62</v>
      </c>
      <c r="M58" s="197">
        <v>0.9</v>
      </c>
      <c r="N58" s="197">
        <v>0</v>
      </c>
      <c r="O58" s="197">
        <v>0</v>
      </c>
      <c r="P58" s="197">
        <v>1.01</v>
      </c>
      <c r="Q58" s="197">
        <v>3.06</v>
      </c>
      <c r="R58" s="197">
        <v>0.41</v>
      </c>
      <c r="S58" s="197">
        <v>8.1</v>
      </c>
      <c r="T58" s="197">
        <v>0</v>
      </c>
      <c r="U58" s="197">
        <v>2.04</v>
      </c>
      <c r="V58" s="197">
        <v>1.26</v>
      </c>
      <c r="W58" s="197">
        <v>0.44</v>
      </c>
      <c r="X58" s="197">
        <v>0.96</v>
      </c>
      <c r="Y58" s="197">
        <v>0</v>
      </c>
      <c r="Z58" s="197">
        <v>2.23</v>
      </c>
      <c r="AA58" s="197">
        <v>0.59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1.85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11.73</v>
      </c>
      <c r="G59" s="197">
        <v>6.83</v>
      </c>
      <c r="H59" s="197">
        <v>0</v>
      </c>
      <c r="I59" s="197">
        <v>13.62</v>
      </c>
      <c r="J59" s="197">
        <v>10.09</v>
      </c>
      <c r="K59" s="197">
        <v>0.15</v>
      </c>
      <c r="L59" s="197">
        <v>239.62</v>
      </c>
      <c r="M59" s="197">
        <v>0.9</v>
      </c>
      <c r="N59" s="197">
        <v>0</v>
      </c>
      <c r="O59" s="197">
        <v>0</v>
      </c>
      <c r="P59" s="197">
        <v>1.01</v>
      </c>
      <c r="Q59" s="197">
        <v>3.06</v>
      </c>
      <c r="R59" s="197">
        <v>0.41</v>
      </c>
      <c r="S59" s="197">
        <v>8.1</v>
      </c>
      <c r="T59" s="197">
        <v>0</v>
      </c>
      <c r="U59" s="197">
        <v>2.04</v>
      </c>
      <c r="V59" s="197">
        <v>1.26</v>
      </c>
      <c r="W59" s="197">
        <v>0.44</v>
      </c>
      <c r="X59" s="197">
        <v>0.96</v>
      </c>
      <c r="Y59" s="197">
        <v>0</v>
      </c>
      <c r="Z59" s="197">
        <v>2.23</v>
      </c>
      <c r="AA59" s="197">
        <v>0.59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1.85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11.73</v>
      </c>
      <c r="G60" s="197">
        <v>6.83</v>
      </c>
      <c r="H60" s="197">
        <v>0</v>
      </c>
      <c r="I60" s="197">
        <v>13.62</v>
      </c>
      <c r="J60" s="197">
        <v>10.09</v>
      </c>
      <c r="K60" s="197">
        <v>0.15</v>
      </c>
      <c r="L60" s="197">
        <v>191.21</v>
      </c>
      <c r="M60" s="197">
        <v>0.9</v>
      </c>
      <c r="N60" s="197">
        <v>0</v>
      </c>
      <c r="O60" s="197">
        <v>0</v>
      </c>
      <c r="P60" s="197">
        <v>1.01</v>
      </c>
      <c r="Q60" s="197">
        <v>3.06</v>
      </c>
      <c r="R60" s="197">
        <v>0.41</v>
      </c>
      <c r="S60" s="197">
        <v>8.1</v>
      </c>
      <c r="T60" s="197">
        <v>0</v>
      </c>
      <c r="U60" s="197">
        <v>2.04</v>
      </c>
      <c r="V60" s="197">
        <v>1.26</v>
      </c>
      <c r="W60" s="197">
        <v>0.44</v>
      </c>
      <c r="X60" s="197">
        <v>0.96</v>
      </c>
      <c r="Y60" s="197">
        <v>0</v>
      </c>
      <c r="Z60" s="197">
        <v>2.23</v>
      </c>
      <c r="AA60" s="197">
        <v>0.59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1.85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11.73</v>
      </c>
      <c r="G61" s="197">
        <v>6.83</v>
      </c>
      <c r="H61" s="197">
        <v>0</v>
      </c>
      <c r="I61" s="197">
        <v>13.62</v>
      </c>
      <c r="J61" s="197">
        <v>10.09</v>
      </c>
      <c r="K61" s="197">
        <v>0.15</v>
      </c>
      <c r="L61" s="197">
        <v>191.21</v>
      </c>
      <c r="M61" s="197">
        <v>0.9</v>
      </c>
      <c r="N61" s="197">
        <v>0</v>
      </c>
      <c r="O61" s="197">
        <v>0</v>
      </c>
      <c r="P61" s="197">
        <v>1.01</v>
      </c>
      <c r="Q61" s="197">
        <v>3.06</v>
      </c>
      <c r="R61" s="197">
        <v>0.41</v>
      </c>
      <c r="S61" s="197">
        <v>8.1</v>
      </c>
      <c r="T61" s="197">
        <v>0</v>
      </c>
      <c r="U61" s="197">
        <v>2.04</v>
      </c>
      <c r="V61" s="197">
        <v>1.26</v>
      </c>
      <c r="W61" s="197">
        <v>0.44</v>
      </c>
      <c r="X61" s="197">
        <v>0.96</v>
      </c>
      <c r="Y61" s="197">
        <v>0</v>
      </c>
      <c r="Z61" s="197">
        <v>2.23</v>
      </c>
      <c r="AA61" s="197">
        <v>0.59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1.85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11.73</v>
      </c>
      <c r="G62" s="197">
        <v>6.83</v>
      </c>
      <c r="H62" s="197">
        <v>0</v>
      </c>
      <c r="I62" s="197">
        <v>13.62</v>
      </c>
      <c r="J62" s="197">
        <v>10.09</v>
      </c>
      <c r="K62" s="197">
        <v>0.15</v>
      </c>
      <c r="L62" s="197">
        <v>191.21</v>
      </c>
      <c r="M62" s="197">
        <v>0.9</v>
      </c>
      <c r="N62" s="197">
        <v>0</v>
      </c>
      <c r="O62" s="197">
        <v>0</v>
      </c>
      <c r="P62" s="197">
        <v>1.01</v>
      </c>
      <c r="Q62" s="197">
        <v>3.06</v>
      </c>
      <c r="R62" s="197">
        <v>0.41</v>
      </c>
      <c r="S62" s="197">
        <v>8.1</v>
      </c>
      <c r="T62" s="197">
        <v>0</v>
      </c>
      <c r="U62" s="197">
        <v>2.04</v>
      </c>
      <c r="V62" s="197">
        <v>1.26</v>
      </c>
      <c r="W62" s="197">
        <v>0.44</v>
      </c>
      <c r="X62" s="197">
        <v>0.96</v>
      </c>
      <c r="Y62" s="197">
        <v>0</v>
      </c>
      <c r="Z62" s="197">
        <v>2.23</v>
      </c>
      <c r="AA62" s="197">
        <v>0.59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1.85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11.73</v>
      </c>
      <c r="G63" s="197">
        <v>6.83</v>
      </c>
      <c r="H63" s="197">
        <v>0</v>
      </c>
      <c r="I63" s="197">
        <v>13.62</v>
      </c>
      <c r="J63" s="197">
        <v>10.09</v>
      </c>
      <c r="K63" s="197">
        <v>0.15</v>
      </c>
      <c r="L63" s="197">
        <v>171.86</v>
      </c>
      <c r="M63" s="197">
        <v>0.9</v>
      </c>
      <c r="N63" s="197">
        <v>0</v>
      </c>
      <c r="O63" s="197">
        <v>0</v>
      </c>
      <c r="P63" s="197">
        <v>1.01</v>
      </c>
      <c r="Q63" s="197">
        <v>3.06</v>
      </c>
      <c r="R63" s="197">
        <v>0.41</v>
      </c>
      <c r="S63" s="197">
        <v>8.1</v>
      </c>
      <c r="T63" s="197">
        <v>0</v>
      </c>
      <c r="U63" s="197">
        <v>2.04</v>
      </c>
      <c r="V63" s="197">
        <v>1.26</v>
      </c>
      <c r="W63" s="197">
        <v>0.44</v>
      </c>
      <c r="X63" s="197">
        <v>0.96</v>
      </c>
      <c r="Y63" s="197">
        <v>0</v>
      </c>
      <c r="Z63" s="197">
        <v>2.23</v>
      </c>
      <c r="AA63" s="197">
        <v>0.59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1.85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11.73</v>
      </c>
      <c r="G64" s="197">
        <v>6.83</v>
      </c>
      <c r="H64" s="197">
        <v>0</v>
      </c>
      <c r="I64" s="197">
        <v>13.62</v>
      </c>
      <c r="J64" s="197">
        <v>10.09</v>
      </c>
      <c r="K64" s="197">
        <v>0.15</v>
      </c>
      <c r="L64" s="197">
        <v>171.86</v>
      </c>
      <c r="M64" s="197">
        <v>0.9</v>
      </c>
      <c r="N64" s="197">
        <v>0</v>
      </c>
      <c r="O64" s="197">
        <v>0</v>
      </c>
      <c r="P64" s="197">
        <v>1.01</v>
      </c>
      <c r="Q64" s="197">
        <v>3.06</v>
      </c>
      <c r="R64" s="197">
        <v>0.41</v>
      </c>
      <c r="S64" s="197">
        <v>8.1</v>
      </c>
      <c r="T64" s="197">
        <v>0</v>
      </c>
      <c r="U64" s="197">
        <v>2.04</v>
      </c>
      <c r="V64" s="197">
        <v>1.26</v>
      </c>
      <c r="W64" s="197">
        <v>0.44</v>
      </c>
      <c r="X64" s="197">
        <v>0.96</v>
      </c>
      <c r="Y64" s="197">
        <v>0</v>
      </c>
      <c r="Z64" s="197">
        <v>2.23</v>
      </c>
      <c r="AA64" s="197">
        <v>0.59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1.85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11.73</v>
      </c>
      <c r="G65" s="197">
        <v>6.83</v>
      </c>
      <c r="H65" s="197">
        <v>0</v>
      </c>
      <c r="I65" s="197">
        <v>13.62</v>
      </c>
      <c r="J65" s="197">
        <v>10.09</v>
      </c>
      <c r="K65" s="197">
        <v>0.15</v>
      </c>
      <c r="L65" s="197">
        <v>114.62</v>
      </c>
      <c r="M65" s="197">
        <v>0.9</v>
      </c>
      <c r="N65" s="197">
        <v>0</v>
      </c>
      <c r="O65" s="197">
        <v>0</v>
      </c>
      <c r="P65" s="197">
        <v>1.01</v>
      </c>
      <c r="Q65" s="197">
        <v>3.06</v>
      </c>
      <c r="R65" s="197">
        <v>0.41</v>
      </c>
      <c r="S65" s="197">
        <v>8.1</v>
      </c>
      <c r="T65" s="197">
        <v>0</v>
      </c>
      <c r="U65" s="197">
        <v>2.04</v>
      </c>
      <c r="V65" s="197">
        <v>1.26</v>
      </c>
      <c r="W65" s="197">
        <v>0.44</v>
      </c>
      <c r="X65" s="197">
        <v>0.96</v>
      </c>
      <c r="Y65" s="197">
        <v>0</v>
      </c>
      <c r="Z65" s="197">
        <v>2.23</v>
      </c>
      <c r="AA65" s="197">
        <v>0.59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1.67</v>
      </c>
      <c r="AT65" s="197">
        <v>1.85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11.73</v>
      </c>
      <c r="G66" s="197">
        <v>6.83</v>
      </c>
      <c r="H66" s="197">
        <v>0</v>
      </c>
      <c r="I66" s="197">
        <v>13.62</v>
      </c>
      <c r="J66" s="197">
        <v>10.09</v>
      </c>
      <c r="K66" s="197">
        <v>0.15</v>
      </c>
      <c r="L66" s="197">
        <v>45.99</v>
      </c>
      <c r="M66" s="197">
        <v>0.9</v>
      </c>
      <c r="N66" s="197">
        <v>0</v>
      </c>
      <c r="O66" s="197">
        <v>0</v>
      </c>
      <c r="P66" s="197">
        <v>1.01</v>
      </c>
      <c r="Q66" s="197">
        <v>3.06</v>
      </c>
      <c r="R66" s="197">
        <v>0.41</v>
      </c>
      <c r="S66" s="197">
        <v>8.1</v>
      </c>
      <c r="T66" s="197">
        <v>0</v>
      </c>
      <c r="U66" s="197">
        <v>2.04</v>
      </c>
      <c r="V66" s="197">
        <v>1.26</v>
      </c>
      <c r="W66" s="197">
        <v>0.44</v>
      </c>
      <c r="X66" s="197">
        <v>0.96</v>
      </c>
      <c r="Y66" s="197">
        <v>0</v>
      </c>
      <c r="Z66" s="197">
        <v>2.23</v>
      </c>
      <c r="AA66" s="197">
        <v>0.59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1.67</v>
      </c>
      <c r="AT66" s="197">
        <v>1.85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11.73</v>
      </c>
      <c r="G67" s="197">
        <v>6.83</v>
      </c>
      <c r="H67" s="197">
        <v>0</v>
      </c>
      <c r="I67" s="197">
        <v>13.62</v>
      </c>
      <c r="J67" s="197">
        <v>10.09</v>
      </c>
      <c r="K67" s="197">
        <v>0.15</v>
      </c>
      <c r="L67" s="197">
        <v>18.399999999999999</v>
      </c>
      <c r="M67" s="197">
        <v>0.9</v>
      </c>
      <c r="N67" s="197">
        <v>0</v>
      </c>
      <c r="O67" s="197">
        <v>0</v>
      </c>
      <c r="P67" s="197">
        <v>1.01</v>
      </c>
      <c r="Q67" s="197">
        <v>0.1</v>
      </c>
      <c r="R67" s="197">
        <v>0.41</v>
      </c>
      <c r="S67" s="197">
        <v>0.26</v>
      </c>
      <c r="T67" s="197">
        <v>0</v>
      </c>
      <c r="U67" s="197">
        <v>2.04</v>
      </c>
      <c r="V67" s="197">
        <v>1.26</v>
      </c>
      <c r="W67" s="197">
        <v>0.44</v>
      </c>
      <c r="X67" s="197">
        <v>0.96</v>
      </c>
      <c r="Y67" s="197">
        <v>0</v>
      </c>
      <c r="Z67" s="197">
        <v>2.23</v>
      </c>
      <c r="AA67" s="197">
        <v>0.59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1.67</v>
      </c>
      <c r="AT67" s="197">
        <v>1.85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11.73</v>
      </c>
      <c r="G68" s="197">
        <v>6.83</v>
      </c>
      <c r="H68" s="197">
        <v>0</v>
      </c>
      <c r="I68" s="197">
        <v>13.62</v>
      </c>
      <c r="J68" s="197">
        <v>10.09</v>
      </c>
      <c r="K68" s="197">
        <v>0.15</v>
      </c>
      <c r="L68" s="197">
        <v>18.399999999999999</v>
      </c>
      <c r="M68" s="197">
        <v>0.9</v>
      </c>
      <c r="N68" s="197">
        <v>0</v>
      </c>
      <c r="O68" s="197">
        <v>0</v>
      </c>
      <c r="P68" s="197">
        <v>1.01</v>
      </c>
      <c r="Q68" s="197">
        <v>0.1</v>
      </c>
      <c r="R68" s="197">
        <v>0.41</v>
      </c>
      <c r="S68" s="197">
        <v>0.26</v>
      </c>
      <c r="T68" s="197">
        <v>0</v>
      </c>
      <c r="U68" s="197">
        <v>2.04</v>
      </c>
      <c r="V68" s="197">
        <v>1.26</v>
      </c>
      <c r="W68" s="197">
        <v>0.44</v>
      </c>
      <c r="X68" s="197">
        <v>0.96</v>
      </c>
      <c r="Y68" s="197">
        <v>0</v>
      </c>
      <c r="Z68" s="197">
        <v>2.23</v>
      </c>
      <c r="AA68" s="197">
        <v>0.59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1.67</v>
      </c>
      <c r="AT68" s="197">
        <v>1.85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11.73</v>
      </c>
      <c r="G69" s="197">
        <v>6.83</v>
      </c>
      <c r="H69" s="197">
        <v>0</v>
      </c>
      <c r="I69" s="197">
        <v>13.62</v>
      </c>
      <c r="J69" s="197">
        <v>10.09</v>
      </c>
      <c r="K69" s="197">
        <v>0.15</v>
      </c>
      <c r="L69" s="197">
        <v>18.399999999999999</v>
      </c>
      <c r="M69" s="197">
        <v>0.9</v>
      </c>
      <c r="N69" s="197">
        <v>0</v>
      </c>
      <c r="O69" s="197">
        <v>0</v>
      </c>
      <c r="P69" s="197">
        <v>1.01</v>
      </c>
      <c r="Q69" s="197">
        <v>0.1</v>
      </c>
      <c r="R69" s="197">
        <v>0.41</v>
      </c>
      <c r="S69" s="197">
        <v>0.26</v>
      </c>
      <c r="T69" s="197">
        <v>0</v>
      </c>
      <c r="U69" s="197">
        <v>2.04</v>
      </c>
      <c r="V69" s="197">
        <v>1.0900000000000001</v>
      </c>
      <c r="W69" s="197">
        <v>0.44</v>
      </c>
      <c r="X69" s="197">
        <v>0.96</v>
      </c>
      <c r="Y69" s="197">
        <v>0</v>
      </c>
      <c r="Z69" s="197">
        <v>2.23</v>
      </c>
      <c r="AA69" s="197">
        <v>0.59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2.1800000000000002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1.67</v>
      </c>
      <c r="AT69" s="197">
        <v>1.85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11.73</v>
      </c>
      <c r="G70" s="197">
        <v>6.83</v>
      </c>
      <c r="H70" s="197">
        <v>0</v>
      </c>
      <c r="I70" s="197">
        <v>13.62</v>
      </c>
      <c r="J70" s="197">
        <v>10.09</v>
      </c>
      <c r="K70" s="197">
        <v>0.15</v>
      </c>
      <c r="L70" s="197">
        <v>18.399999999999999</v>
      </c>
      <c r="M70" s="197">
        <v>0.9</v>
      </c>
      <c r="N70" s="197">
        <v>0</v>
      </c>
      <c r="O70" s="197">
        <v>0</v>
      </c>
      <c r="P70" s="197">
        <v>1.01</v>
      </c>
      <c r="Q70" s="197">
        <v>0.1</v>
      </c>
      <c r="R70" s="197">
        <v>0.41</v>
      </c>
      <c r="S70" s="197">
        <v>0.26</v>
      </c>
      <c r="T70" s="197">
        <v>0</v>
      </c>
      <c r="U70" s="197">
        <v>2.04</v>
      </c>
      <c r="V70" s="197">
        <v>1.0900000000000001</v>
      </c>
      <c r="W70" s="197">
        <v>0.44</v>
      </c>
      <c r="X70" s="197">
        <v>0.96</v>
      </c>
      <c r="Y70" s="197">
        <v>0</v>
      </c>
      <c r="Z70" s="197">
        <v>2.23</v>
      </c>
      <c r="AA70" s="197">
        <v>0.59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2.1800000000000002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1.67</v>
      </c>
      <c r="AT70" s="197">
        <v>1.85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11.73</v>
      </c>
      <c r="G71" s="197">
        <v>6.83</v>
      </c>
      <c r="H71" s="197">
        <v>0</v>
      </c>
      <c r="I71" s="197">
        <v>13.62</v>
      </c>
      <c r="J71" s="197">
        <v>10.09</v>
      </c>
      <c r="K71" s="197">
        <v>0.15</v>
      </c>
      <c r="L71" s="197">
        <v>18.399999999999999</v>
      </c>
      <c r="M71" s="197">
        <v>0.9</v>
      </c>
      <c r="N71" s="197">
        <v>0</v>
      </c>
      <c r="O71" s="197">
        <v>0</v>
      </c>
      <c r="P71" s="197">
        <v>1.01</v>
      </c>
      <c r="Q71" s="197">
        <v>0.1</v>
      </c>
      <c r="R71" s="197">
        <v>0.41</v>
      </c>
      <c r="S71" s="197">
        <v>0.26</v>
      </c>
      <c r="T71" s="197">
        <v>0</v>
      </c>
      <c r="U71" s="197">
        <v>2.04</v>
      </c>
      <c r="V71" s="197">
        <v>1.0900000000000001</v>
      </c>
      <c r="W71" s="197">
        <v>0.44</v>
      </c>
      <c r="X71" s="197">
        <v>0.96</v>
      </c>
      <c r="Y71" s="197">
        <v>0</v>
      </c>
      <c r="Z71" s="197">
        <v>2.23</v>
      </c>
      <c r="AA71" s="197">
        <v>0.59</v>
      </c>
      <c r="AB71" s="197">
        <v>0</v>
      </c>
      <c r="AC71" s="197">
        <v>2.27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2.1800000000000002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1.67</v>
      </c>
      <c r="AT71" s="197">
        <v>1.85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11.73</v>
      </c>
      <c r="G72" s="197">
        <v>6.83</v>
      </c>
      <c r="H72" s="197">
        <v>0</v>
      </c>
      <c r="I72" s="197">
        <v>13.62</v>
      </c>
      <c r="J72" s="197">
        <v>10.09</v>
      </c>
      <c r="K72" s="197">
        <v>0.15</v>
      </c>
      <c r="L72" s="197">
        <v>18.399999999999999</v>
      </c>
      <c r="M72" s="197">
        <v>0.9</v>
      </c>
      <c r="N72" s="197">
        <v>0</v>
      </c>
      <c r="O72" s="197">
        <v>0</v>
      </c>
      <c r="P72" s="197">
        <v>1.01</v>
      </c>
      <c r="Q72" s="197">
        <v>0.1</v>
      </c>
      <c r="R72" s="197">
        <v>0.41</v>
      </c>
      <c r="S72" s="197">
        <v>0.26</v>
      </c>
      <c r="T72" s="197">
        <v>0</v>
      </c>
      <c r="U72" s="197">
        <v>2.04</v>
      </c>
      <c r="V72" s="197">
        <v>1.0900000000000001</v>
      </c>
      <c r="W72" s="197">
        <v>0.44</v>
      </c>
      <c r="X72" s="197">
        <v>0.96</v>
      </c>
      <c r="Y72" s="197">
        <v>0</v>
      </c>
      <c r="Z72" s="197">
        <v>2.23</v>
      </c>
      <c r="AA72" s="197">
        <v>0.59</v>
      </c>
      <c r="AB72" s="197">
        <v>0</v>
      </c>
      <c r="AC72" s="197">
        <v>2.27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2.1800000000000002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1.67</v>
      </c>
      <c r="AT72" s="197">
        <v>1.85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11.73</v>
      </c>
      <c r="G73" s="197">
        <v>6.83</v>
      </c>
      <c r="H73" s="197">
        <v>0</v>
      </c>
      <c r="I73" s="197">
        <v>13.62</v>
      </c>
      <c r="J73" s="197">
        <v>10.09</v>
      </c>
      <c r="K73" s="197">
        <v>0.15</v>
      </c>
      <c r="L73" s="197">
        <v>18.399999999999999</v>
      </c>
      <c r="M73" s="197">
        <v>0.9</v>
      </c>
      <c r="N73" s="197">
        <v>0</v>
      </c>
      <c r="O73" s="197">
        <v>0</v>
      </c>
      <c r="P73" s="197">
        <v>1.01</v>
      </c>
      <c r="Q73" s="197">
        <v>0.1</v>
      </c>
      <c r="R73" s="197">
        <v>0.41</v>
      </c>
      <c r="S73" s="197">
        <v>0.26</v>
      </c>
      <c r="T73" s="197">
        <v>0</v>
      </c>
      <c r="U73" s="197">
        <v>2.04</v>
      </c>
      <c r="V73" s="197">
        <v>1.0900000000000001</v>
      </c>
      <c r="W73" s="197">
        <v>0.44</v>
      </c>
      <c r="X73" s="197">
        <v>0.96</v>
      </c>
      <c r="Y73" s="197">
        <v>0</v>
      </c>
      <c r="Z73" s="197">
        <v>2.23</v>
      </c>
      <c r="AA73" s="197">
        <v>0.59</v>
      </c>
      <c r="AB73" s="197">
        <v>0</v>
      </c>
      <c r="AC73" s="197">
        <v>2.27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2.1800000000000002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1.67</v>
      </c>
      <c r="AT73" s="197">
        <v>1.85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11.73</v>
      </c>
      <c r="G74" s="197">
        <v>6.83</v>
      </c>
      <c r="H74" s="197">
        <v>0</v>
      </c>
      <c r="I74" s="197">
        <v>13.62</v>
      </c>
      <c r="J74" s="197">
        <v>10.09</v>
      </c>
      <c r="K74" s="197">
        <v>0.15</v>
      </c>
      <c r="L74" s="197">
        <v>18.399999999999999</v>
      </c>
      <c r="M74" s="197">
        <v>0.9</v>
      </c>
      <c r="N74" s="197">
        <v>0</v>
      </c>
      <c r="O74" s="197">
        <v>0</v>
      </c>
      <c r="P74" s="197">
        <v>1.01</v>
      </c>
      <c r="Q74" s="197">
        <v>0.1</v>
      </c>
      <c r="R74" s="197">
        <v>0.41</v>
      </c>
      <c r="S74" s="197">
        <v>0.26</v>
      </c>
      <c r="T74" s="197">
        <v>0</v>
      </c>
      <c r="U74" s="197">
        <v>2.04</v>
      </c>
      <c r="V74" s="197">
        <v>1.0900000000000001</v>
      </c>
      <c r="W74" s="197">
        <v>0.44</v>
      </c>
      <c r="X74" s="197">
        <v>0.96</v>
      </c>
      <c r="Y74" s="197">
        <v>0</v>
      </c>
      <c r="Z74" s="197">
        <v>2.23</v>
      </c>
      <c r="AA74" s="197">
        <v>0.59</v>
      </c>
      <c r="AB74" s="197">
        <v>0</v>
      </c>
      <c r="AC74" s="197">
        <v>2.27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2.1800000000000002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1.67</v>
      </c>
      <c r="AT74" s="197">
        <v>1.85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11.73</v>
      </c>
      <c r="G75" s="197">
        <v>6.83</v>
      </c>
      <c r="H75" s="197">
        <v>0</v>
      </c>
      <c r="I75" s="197">
        <v>13.62</v>
      </c>
      <c r="J75" s="197">
        <v>10.09</v>
      </c>
      <c r="K75" s="197">
        <v>0.15</v>
      </c>
      <c r="L75" s="197">
        <v>18.399999999999999</v>
      </c>
      <c r="M75" s="197">
        <v>0.9</v>
      </c>
      <c r="N75" s="197">
        <v>0</v>
      </c>
      <c r="O75" s="197">
        <v>0</v>
      </c>
      <c r="P75" s="197">
        <v>1.01</v>
      </c>
      <c r="Q75" s="197">
        <v>0.1</v>
      </c>
      <c r="R75" s="197">
        <v>0.41</v>
      </c>
      <c r="S75" s="197">
        <v>0.26</v>
      </c>
      <c r="T75" s="197">
        <v>0</v>
      </c>
      <c r="U75" s="197">
        <v>2.04</v>
      </c>
      <c r="V75" s="197">
        <v>1.0900000000000001</v>
      </c>
      <c r="W75" s="197">
        <v>0.44</v>
      </c>
      <c r="X75" s="197">
        <v>0.96</v>
      </c>
      <c r="Y75" s="197">
        <v>0</v>
      </c>
      <c r="Z75" s="197">
        <v>2.23</v>
      </c>
      <c r="AA75" s="197">
        <v>0.59</v>
      </c>
      <c r="AB75" s="197">
        <v>0</v>
      </c>
      <c r="AC75" s="197">
        <v>2.27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1.0900000000000001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1.67</v>
      </c>
      <c r="AT75" s="197">
        <v>1.85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11.6</v>
      </c>
      <c r="E76" s="197">
        <v>0</v>
      </c>
      <c r="F76" s="197">
        <v>11.73</v>
      </c>
      <c r="G76" s="197">
        <v>6.83</v>
      </c>
      <c r="H76" s="197">
        <v>0</v>
      </c>
      <c r="I76" s="197">
        <v>13.62</v>
      </c>
      <c r="J76" s="197">
        <v>10.09</v>
      </c>
      <c r="K76" s="197">
        <v>0.15</v>
      </c>
      <c r="L76" s="197">
        <v>18.399999999999999</v>
      </c>
      <c r="M76" s="197">
        <v>0.9</v>
      </c>
      <c r="N76" s="197">
        <v>0</v>
      </c>
      <c r="O76" s="197">
        <v>0</v>
      </c>
      <c r="P76" s="197">
        <v>1.01</v>
      </c>
      <c r="Q76" s="197">
        <v>0.1</v>
      </c>
      <c r="R76" s="197">
        <v>0.41</v>
      </c>
      <c r="S76" s="197">
        <v>0.26</v>
      </c>
      <c r="T76" s="197">
        <v>0</v>
      </c>
      <c r="U76" s="197">
        <v>2.04</v>
      </c>
      <c r="V76" s="197">
        <v>1.0900000000000001</v>
      </c>
      <c r="W76" s="197">
        <v>0.44</v>
      </c>
      <c r="X76" s="197">
        <v>0.96</v>
      </c>
      <c r="Y76" s="197">
        <v>0</v>
      </c>
      <c r="Z76" s="197">
        <v>2.23</v>
      </c>
      <c r="AA76" s="197">
        <v>0.59</v>
      </c>
      <c r="AB76" s="197">
        <v>0</v>
      </c>
      <c r="AC76" s="197">
        <v>2.27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1.0900000000000001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1.67</v>
      </c>
      <c r="AT76" s="197">
        <v>1.85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11.6</v>
      </c>
      <c r="E77" s="197">
        <v>0</v>
      </c>
      <c r="F77" s="197">
        <v>11.73</v>
      </c>
      <c r="G77" s="197">
        <v>6.83</v>
      </c>
      <c r="H77" s="197">
        <v>0</v>
      </c>
      <c r="I77" s="197">
        <v>13.62</v>
      </c>
      <c r="J77" s="197">
        <v>10.09</v>
      </c>
      <c r="K77" s="197">
        <v>0.15</v>
      </c>
      <c r="L77" s="197">
        <v>18.399999999999999</v>
      </c>
      <c r="M77" s="197">
        <v>0.9</v>
      </c>
      <c r="N77" s="197">
        <v>0</v>
      </c>
      <c r="O77" s="197">
        <v>0</v>
      </c>
      <c r="P77" s="197">
        <v>1.01</v>
      </c>
      <c r="Q77" s="197">
        <v>0.1</v>
      </c>
      <c r="R77" s="197">
        <v>0.41</v>
      </c>
      <c r="S77" s="197">
        <v>0.26</v>
      </c>
      <c r="T77" s="197">
        <v>0</v>
      </c>
      <c r="U77" s="197">
        <v>2.04</v>
      </c>
      <c r="V77" s="197">
        <v>1.0900000000000001</v>
      </c>
      <c r="W77" s="197">
        <v>0.44</v>
      </c>
      <c r="X77" s="197">
        <v>0.96</v>
      </c>
      <c r="Y77" s="197">
        <v>0</v>
      </c>
      <c r="Z77" s="197">
        <v>2.23</v>
      </c>
      <c r="AA77" s="197">
        <v>0.59</v>
      </c>
      <c r="AB77" s="197">
        <v>0</v>
      </c>
      <c r="AC77" s="197">
        <v>2.27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1.0900000000000001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1.67</v>
      </c>
      <c r="AT77" s="197">
        <v>1.85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11.73</v>
      </c>
      <c r="G78" s="197">
        <v>6.83</v>
      </c>
      <c r="H78" s="197">
        <v>0</v>
      </c>
      <c r="I78" s="197">
        <v>13.62</v>
      </c>
      <c r="J78" s="197">
        <v>10.09</v>
      </c>
      <c r="K78" s="197">
        <v>0.15</v>
      </c>
      <c r="L78" s="197">
        <v>18.399999999999999</v>
      </c>
      <c r="M78" s="197">
        <v>0.9</v>
      </c>
      <c r="N78" s="197">
        <v>0</v>
      </c>
      <c r="O78" s="197">
        <v>0</v>
      </c>
      <c r="P78" s="197">
        <v>1.01</v>
      </c>
      <c r="Q78" s="197">
        <v>0.1</v>
      </c>
      <c r="R78" s="197">
        <v>0.41</v>
      </c>
      <c r="S78" s="197">
        <v>0.26</v>
      </c>
      <c r="T78" s="197">
        <v>0</v>
      </c>
      <c r="U78" s="197">
        <v>2.04</v>
      </c>
      <c r="V78" s="197">
        <v>1.0900000000000001</v>
      </c>
      <c r="W78" s="197">
        <v>0.44</v>
      </c>
      <c r="X78" s="197">
        <v>0.96</v>
      </c>
      <c r="Y78" s="197">
        <v>0</v>
      </c>
      <c r="Z78" s="197">
        <v>2.23</v>
      </c>
      <c r="AA78" s="197">
        <v>0.59</v>
      </c>
      <c r="AB78" s="197">
        <v>0</v>
      </c>
      <c r="AC78" s="197">
        <v>1.58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1.0900000000000001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1.67</v>
      </c>
      <c r="AT78" s="197">
        <v>1.85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11.73</v>
      </c>
      <c r="G79" s="197">
        <v>6.83</v>
      </c>
      <c r="H79" s="197">
        <v>0</v>
      </c>
      <c r="I79" s="197">
        <v>13.62</v>
      </c>
      <c r="J79" s="197">
        <v>10.09</v>
      </c>
      <c r="K79" s="197">
        <v>0.15</v>
      </c>
      <c r="L79" s="197">
        <v>18.399999999999999</v>
      </c>
      <c r="M79" s="197">
        <v>0.9</v>
      </c>
      <c r="N79" s="197">
        <v>0</v>
      </c>
      <c r="O79" s="197">
        <v>0</v>
      </c>
      <c r="P79" s="197">
        <v>1.01</v>
      </c>
      <c r="Q79" s="197">
        <v>0.1</v>
      </c>
      <c r="R79" s="197">
        <v>0.41</v>
      </c>
      <c r="S79" s="197">
        <v>0.26</v>
      </c>
      <c r="T79" s="197">
        <v>0</v>
      </c>
      <c r="U79" s="197">
        <v>2.04</v>
      </c>
      <c r="V79" s="197">
        <v>1.0900000000000001</v>
      </c>
      <c r="W79" s="197">
        <v>0.44</v>
      </c>
      <c r="X79" s="197">
        <v>0.96</v>
      </c>
      <c r="Y79" s="197">
        <v>0</v>
      </c>
      <c r="Z79" s="197">
        <v>2.23</v>
      </c>
      <c r="AA79" s="197">
        <v>0.59</v>
      </c>
      <c r="AB79" s="197">
        <v>0</v>
      </c>
      <c r="AC79" s="197">
        <v>1.58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1.0900000000000001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1.67</v>
      </c>
      <c r="AT79" s="197">
        <v>1.85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11.73</v>
      </c>
      <c r="G80" s="197">
        <v>6.83</v>
      </c>
      <c r="H80" s="197">
        <v>0</v>
      </c>
      <c r="I80" s="197">
        <v>13.62</v>
      </c>
      <c r="J80" s="197">
        <v>10.09</v>
      </c>
      <c r="K80" s="197">
        <v>0.15</v>
      </c>
      <c r="L80" s="197">
        <v>18.399999999999999</v>
      </c>
      <c r="M80" s="197">
        <v>0.9</v>
      </c>
      <c r="N80" s="197">
        <v>0</v>
      </c>
      <c r="O80" s="197">
        <v>0</v>
      </c>
      <c r="P80" s="197">
        <v>1.01</v>
      </c>
      <c r="Q80" s="197">
        <v>0.1</v>
      </c>
      <c r="R80" s="197">
        <v>0.41</v>
      </c>
      <c r="S80" s="197">
        <v>0.26</v>
      </c>
      <c r="T80" s="197">
        <v>0</v>
      </c>
      <c r="U80" s="197">
        <v>2.04</v>
      </c>
      <c r="V80" s="197">
        <v>1.0900000000000001</v>
      </c>
      <c r="W80" s="197">
        <v>0.44</v>
      </c>
      <c r="X80" s="197">
        <v>0.96</v>
      </c>
      <c r="Y80" s="197">
        <v>0</v>
      </c>
      <c r="Z80" s="197">
        <v>2.23</v>
      </c>
      <c r="AA80" s="197">
        <v>0.59</v>
      </c>
      <c r="AB80" s="197">
        <v>0</v>
      </c>
      <c r="AC80" s="197">
        <v>1.58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1.67</v>
      </c>
      <c r="AT80" s="197">
        <v>1.85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11.73</v>
      </c>
      <c r="G81" s="197">
        <v>6.83</v>
      </c>
      <c r="H81" s="197">
        <v>0</v>
      </c>
      <c r="I81" s="197">
        <v>13.62</v>
      </c>
      <c r="J81" s="197">
        <v>10.09</v>
      </c>
      <c r="K81" s="197">
        <v>0.15</v>
      </c>
      <c r="L81" s="197">
        <v>18.399999999999999</v>
      </c>
      <c r="M81" s="197">
        <v>0.9</v>
      </c>
      <c r="N81" s="197">
        <v>0</v>
      </c>
      <c r="O81" s="197">
        <v>0</v>
      </c>
      <c r="P81" s="197">
        <v>1.01</v>
      </c>
      <c r="Q81" s="197">
        <v>0.1</v>
      </c>
      <c r="R81" s="197">
        <v>0.41</v>
      </c>
      <c r="S81" s="197">
        <v>0.26</v>
      </c>
      <c r="T81" s="197">
        <v>0</v>
      </c>
      <c r="U81" s="197">
        <v>2.04</v>
      </c>
      <c r="V81" s="197">
        <v>1.26</v>
      </c>
      <c r="W81" s="197">
        <v>0.44</v>
      </c>
      <c r="X81" s="197">
        <v>0.96</v>
      </c>
      <c r="Y81" s="197">
        <v>0</v>
      </c>
      <c r="Z81" s="197">
        <v>2.23</v>
      </c>
      <c r="AA81" s="197">
        <v>0.59</v>
      </c>
      <c r="AB81" s="197">
        <v>0</v>
      </c>
      <c r="AC81" s="197">
        <v>1.58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1.67</v>
      </c>
      <c r="AT81" s="197">
        <v>1.85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11.73</v>
      </c>
      <c r="G82" s="197">
        <v>6.83</v>
      </c>
      <c r="H82" s="197">
        <v>0</v>
      </c>
      <c r="I82" s="197">
        <v>13.62</v>
      </c>
      <c r="J82" s="197">
        <v>10.09</v>
      </c>
      <c r="K82" s="197">
        <v>0.15</v>
      </c>
      <c r="L82" s="197">
        <v>18.399999999999999</v>
      </c>
      <c r="M82" s="197">
        <v>0.9</v>
      </c>
      <c r="N82" s="197">
        <v>0</v>
      </c>
      <c r="O82" s="197">
        <v>0</v>
      </c>
      <c r="P82" s="197">
        <v>1.01</v>
      </c>
      <c r="Q82" s="197">
        <v>0.1</v>
      </c>
      <c r="R82" s="197">
        <v>0.41</v>
      </c>
      <c r="S82" s="197">
        <v>0.26</v>
      </c>
      <c r="T82" s="197">
        <v>0</v>
      </c>
      <c r="U82" s="197">
        <v>2.04</v>
      </c>
      <c r="V82" s="197">
        <v>1.26</v>
      </c>
      <c r="W82" s="197">
        <v>0.44</v>
      </c>
      <c r="X82" s="197">
        <v>0.96</v>
      </c>
      <c r="Y82" s="197">
        <v>0</v>
      </c>
      <c r="Z82" s="197">
        <v>2.23</v>
      </c>
      <c r="AA82" s="197">
        <v>0.59</v>
      </c>
      <c r="AB82" s="197">
        <v>0</v>
      </c>
      <c r="AC82" s="197">
        <v>1.58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1.67</v>
      </c>
      <c r="AT82" s="197">
        <v>1.85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11.73</v>
      </c>
      <c r="G83" s="197">
        <v>6.83</v>
      </c>
      <c r="H83" s="197">
        <v>0</v>
      </c>
      <c r="I83" s="197">
        <v>14.29</v>
      </c>
      <c r="J83" s="197">
        <v>10.09</v>
      </c>
      <c r="K83" s="197">
        <v>0.15</v>
      </c>
      <c r="L83" s="197">
        <v>18.399999999999999</v>
      </c>
      <c r="M83" s="197">
        <v>0.9</v>
      </c>
      <c r="N83" s="197">
        <v>0</v>
      </c>
      <c r="O83" s="197">
        <v>0</v>
      </c>
      <c r="P83" s="197">
        <v>1.01</v>
      </c>
      <c r="Q83" s="197">
        <v>0.1</v>
      </c>
      <c r="R83" s="197">
        <v>0.41</v>
      </c>
      <c r="S83" s="197">
        <v>0.26</v>
      </c>
      <c r="T83" s="197">
        <v>0</v>
      </c>
      <c r="U83" s="197">
        <v>2.04</v>
      </c>
      <c r="V83" s="197">
        <v>1.26</v>
      </c>
      <c r="W83" s="197">
        <v>0.44</v>
      </c>
      <c r="X83" s="197">
        <v>0.96</v>
      </c>
      <c r="Y83" s="197">
        <v>0</v>
      </c>
      <c r="Z83" s="197">
        <v>2.23</v>
      </c>
      <c r="AA83" s="197">
        <v>0.59</v>
      </c>
      <c r="AB83" s="197">
        <v>0</v>
      </c>
      <c r="AC83" s="197">
        <v>1.58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1.85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11.73</v>
      </c>
      <c r="G84" s="197">
        <v>6.83</v>
      </c>
      <c r="H84" s="197">
        <v>0</v>
      </c>
      <c r="I84" s="197">
        <v>14.29</v>
      </c>
      <c r="J84" s="197">
        <v>10.09</v>
      </c>
      <c r="K84" s="197">
        <v>0.15</v>
      </c>
      <c r="L84" s="197">
        <v>18.399999999999999</v>
      </c>
      <c r="M84" s="197">
        <v>0.9</v>
      </c>
      <c r="N84" s="197">
        <v>0</v>
      </c>
      <c r="O84" s="197">
        <v>0</v>
      </c>
      <c r="P84" s="197">
        <v>1.01</v>
      </c>
      <c r="Q84" s="197">
        <v>0.1</v>
      </c>
      <c r="R84" s="197">
        <v>0.41</v>
      </c>
      <c r="S84" s="197">
        <v>0.26</v>
      </c>
      <c r="T84" s="197">
        <v>0</v>
      </c>
      <c r="U84" s="197">
        <v>2.04</v>
      </c>
      <c r="V84" s="197">
        <v>1.26</v>
      </c>
      <c r="W84" s="197">
        <v>0.44</v>
      </c>
      <c r="X84" s="197">
        <v>0.96</v>
      </c>
      <c r="Y84" s="197">
        <v>0</v>
      </c>
      <c r="Z84" s="197">
        <v>2.23</v>
      </c>
      <c r="AA84" s="197">
        <v>0.59</v>
      </c>
      <c r="AB84" s="197">
        <v>0</v>
      </c>
      <c r="AC84" s="197">
        <v>1.26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1.85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11.73</v>
      </c>
      <c r="G85" s="197">
        <v>6.83</v>
      </c>
      <c r="H85" s="197">
        <v>0</v>
      </c>
      <c r="I85" s="197">
        <v>14.29</v>
      </c>
      <c r="J85" s="197">
        <v>10.09</v>
      </c>
      <c r="K85" s="197">
        <v>0.15</v>
      </c>
      <c r="L85" s="197">
        <v>18.399999999999999</v>
      </c>
      <c r="M85" s="197">
        <v>0.9</v>
      </c>
      <c r="N85" s="197">
        <v>0</v>
      </c>
      <c r="O85" s="197">
        <v>0</v>
      </c>
      <c r="P85" s="197">
        <v>1.01</v>
      </c>
      <c r="Q85" s="197">
        <v>0.1</v>
      </c>
      <c r="R85" s="197">
        <v>0.41</v>
      </c>
      <c r="S85" s="197">
        <v>0.26</v>
      </c>
      <c r="T85" s="197">
        <v>0</v>
      </c>
      <c r="U85" s="197">
        <v>2.04</v>
      </c>
      <c r="V85" s="197">
        <v>1.26</v>
      </c>
      <c r="W85" s="197">
        <v>0.44</v>
      </c>
      <c r="X85" s="197">
        <v>0.96</v>
      </c>
      <c r="Y85" s="197">
        <v>0</v>
      </c>
      <c r="Z85" s="197">
        <v>2.23</v>
      </c>
      <c r="AA85" s="197">
        <v>0.59</v>
      </c>
      <c r="AB85" s="197">
        <v>0</v>
      </c>
      <c r="AC85" s="197">
        <v>1.26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1.85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11.73</v>
      </c>
      <c r="G86" s="197">
        <v>6.83</v>
      </c>
      <c r="H86" s="197">
        <v>0</v>
      </c>
      <c r="I86" s="197">
        <v>14.29</v>
      </c>
      <c r="J86" s="197">
        <v>10.09</v>
      </c>
      <c r="K86" s="197">
        <v>0.15</v>
      </c>
      <c r="L86" s="197">
        <v>18.399999999999999</v>
      </c>
      <c r="M86" s="197">
        <v>0.9</v>
      </c>
      <c r="N86" s="197">
        <v>0</v>
      </c>
      <c r="O86" s="197">
        <v>0</v>
      </c>
      <c r="P86" s="197">
        <v>1.01</v>
      </c>
      <c r="Q86" s="197">
        <v>0.1</v>
      </c>
      <c r="R86" s="197">
        <v>0.41</v>
      </c>
      <c r="S86" s="197">
        <v>0.26</v>
      </c>
      <c r="T86" s="197">
        <v>0</v>
      </c>
      <c r="U86" s="197">
        <v>2.04</v>
      </c>
      <c r="V86" s="197">
        <v>1.26</v>
      </c>
      <c r="W86" s="197">
        <v>0.44</v>
      </c>
      <c r="X86" s="197">
        <v>0.96</v>
      </c>
      <c r="Y86" s="197">
        <v>0</v>
      </c>
      <c r="Z86" s="197">
        <v>2.23</v>
      </c>
      <c r="AA86" s="197">
        <v>0.59</v>
      </c>
      <c r="AB86" s="197">
        <v>0</v>
      </c>
      <c r="AC86" s="197">
        <v>1.26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1.85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11.73</v>
      </c>
      <c r="G87" s="197">
        <v>6.83</v>
      </c>
      <c r="H87" s="197">
        <v>0</v>
      </c>
      <c r="I87" s="197">
        <v>14.29</v>
      </c>
      <c r="J87" s="197">
        <v>10.09</v>
      </c>
      <c r="K87" s="197">
        <v>0.15</v>
      </c>
      <c r="L87" s="197">
        <v>18.399999999999999</v>
      </c>
      <c r="M87" s="197">
        <v>0.9</v>
      </c>
      <c r="N87" s="197">
        <v>0</v>
      </c>
      <c r="O87" s="197">
        <v>0</v>
      </c>
      <c r="P87" s="197">
        <v>1.01</v>
      </c>
      <c r="Q87" s="197">
        <v>0.1</v>
      </c>
      <c r="R87" s="197">
        <v>0.41</v>
      </c>
      <c r="S87" s="197">
        <v>0.26</v>
      </c>
      <c r="T87" s="197">
        <v>0</v>
      </c>
      <c r="U87" s="197">
        <v>2.04</v>
      </c>
      <c r="V87" s="197">
        <v>1.26</v>
      </c>
      <c r="W87" s="197">
        <v>0.44</v>
      </c>
      <c r="X87" s="197">
        <v>0.96</v>
      </c>
      <c r="Y87" s="197">
        <v>0</v>
      </c>
      <c r="Z87" s="197">
        <v>2.23</v>
      </c>
      <c r="AA87" s="197">
        <v>0.59</v>
      </c>
      <c r="AB87" s="197">
        <v>0</v>
      </c>
      <c r="AC87" s="197">
        <v>1.26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1.85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11.73</v>
      </c>
      <c r="G88" s="197">
        <v>6.83</v>
      </c>
      <c r="H88" s="197">
        <v>0</v>
      </c>
      <c r="I88" s="197">
        <v>14.29</v>
      </c>
      <c r="J88" s="197">
        <v>10.09</v>
      </c>
      <c r="K88" s="197">
        <v>0.15</v>
      </c>
      <c r="L88" s="197">
        <v>84.72</v>
      </c>
      <c r="M88" s="197">
        <v>0.9</v>
      </c>
      <c r="N88" s="197">
        <v>0</v>
      </c>
      <c r="O88" s="197">
        <v>0</v>
      </c>
      <c r="P88" s="197">
        <v>1.01</v>
      </c>
      <c r="Q88" s="197">
        <v>0.1</v>
      </c>
      <c r="R88" s="197">
        <v>0.41</v>
      </c>
      <c r="S88" s="197">
        <v>0.26</v>
      </c>
      <c r="T88" s="197">
        <v>0</v>
      </c>
      <c r="U88" s="197">
        <v>2.04</v>
      </c>
      <c r="V88" s="197">
        <v>1.26</v>
      </c>
      <c r="W88" s="197">
        <v>0.44</v>
      </c>
      <c r="X88" s="197">
        <v>0.96</v>
      </c>
      <c r="Y88" s="197">
        <v>0</v>
      </c>
      <c r="Z88" s="197">
        <v>2.23</v>
      </c>
      <c r="AA88" s="197">
        <v>0.59</v>
      </c>
      <c r="AB88" s="197">
        <v>0</v>
      </c>
      <c r="AC88" s="197">
        <v>1.26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10.89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1.85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11.73</v>
      </c>
      <c r="G89" s="197">
        <v>6.83</v>
      </c>
      <c r="H89" s="197">
        <v>0</v>
      </c>
      <c r="I89" s="197">
        <v>14.29</v>
      </c>
      <c r="J89" s="197">
        <v>10.09</v>
      </c>
      <c r="K89" s="197">
        <v>0.15</v>
      </c>
      <c r="L89" s="197">
        <v>84.72</v>
      </c>
      <c r="M89" s="197">
        <v>0.9</v>
      </c>
      <c r="N89" s="197">
        <v>0</v>
      </c>
      <c r="O89" s="197">
        <v>0</v>
      </c>
      <c r="P89" s="197">
        <v>1.01</v>
      </c>
      <c r="Q89" s="197">
        <v>0.1</v>
      </c>
      <c r="R89" s="197">
        <v>0.41</v>
      </c>
      <c r="S89" s="197">
        <v>0.26</v>
      </c>
      <c r="T89" s="197">
        <v>0</v>
      </c>
      <c r="U89" s="197">
        <v>2.04</v>
      </c>
      <c r="V89" s="197">
        <v>1.26</v>
      </c>
      <c r="W89" s="197">
        <v>0.44</v>
      </c>
      <c r="X89" s="197">
        <v>0.96</v>
      </c>
      <c r="Y89" s="197">
        <v>0</v>
      </c>
      <c r="Z89" s="197">
        <v>2.23</v>
      </c>
      <c r="AA89" s="197">
        <v>0.59</v>
      </c>
      <c r="AB89" s="197">
        <v>0</v>
      </c>
      <c r="AC89" s="197">
        <v>1.26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10.89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1.85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11.73</v>
      </c>
      <c r="G90" s="197">
        <v>6.83</v>
      </c>
      <c r="H90" s="197">
        <v>0</v>
      </c>
      <c r="I90" s="197">
        <v>14.29</v>
      </c>
      <c r="J90" s="197">
        <v>10.09</v>
      </c>
      <c r="K90" s="197">
        <v>0.15</v>
      </c>
      <c r="L90" s="197">
        <v>84.72</v>
      </c>
      <c r="M90" s="197">
        <v>0.9</v>
      </c>
      <c r="N90" s="197">
        <v>0</v>
      </c>
      <c r="O90" s="197">
        <v>0</v>
      </c>
      <c r="P90" s="197">
        <v>1.01</v>
      </c>
      <c r="Q90" s="197">
        <v>0.1</v>
      </c>
      <c r="R90" s="197">
        <v>0.41</v>
      </c>
      <c r="S90" s="197">
        <v>0.26</v>
      </c>
      <c r="T90" s="197">
        <v>0</v>
      </c>
      <c r="U90" s="197">
        <v>2.04</v>
      </c>
      <c r="V90" s="197">
        <v>1.26</v>
      </c>
      <c r="W90" s="197">
        <v>0.44</v>
      </c>
      <c r="X90" s="197">
        <v>0.96</v>
      </c>
      <c r="Y90" s="197">
        <v>0</v>
      </c>
      <c r="Z90" s="197">
        <v>2.23</v>
      </c>
      <c r="AA90" s="197">
        <v>0.59</v>
      </c>
      <c r="AB90" s="197">
        <v>0</v>
      </c>
      <c r="AC90" s="197">
        <v>1.26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10.89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1.85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11.73</v>
      </c>
      <c r="G91" s="197">
        <v>6.83</v>
      </c>
      <c r="H91" s="197">
        <v>0</v>
      </c>
      <c r="I91" s="197">
        <v>14.29</v>
      </c>
      <c r="J91" s="197">
        <v>10.09</v>
      </c>
      <c r="K91" s="197">
        <v>0.15</v>
      </c>
      <c r="L91" s="197">
        <v>18.399999999999999</v>
      </c>
      <c r="M91" s="197">
        <v>0.9</v>
      </c>
      <c r="N91" s="197">
        <v>0</v>
      </c>
      <c r="O91" s="197">
        <v>0</v>
      </c>
      <c r="P91" s="197">
        <v>1.01</v>
      </c>
      <c r="Q91" s="197">
        <v>0.1</v>
      </c>
      <c r="R91" s="197">
        <v>0.41</v>
      </c>
      <c r="S91" s="197">
        <v>0.26</v>
      </c>
      <c r="T91" s="197">
        <v>0</v>
      </c>
      <c r="U91" s="197">
        <v>2.04</v>
      </c>
      <c r="V91" s="197">
        <v>1.26</v>
      </c>
      <c r="W91" s="197">
        <v>0.44</v>
      </c>
      <c r="X91" s="197">
        <v>0.96</v>
      </c>
      <c r="Y91" s="197">
        <v>0</v>
      </c>
      <c r="Z91" s="197">
        <v>2.23</v>
      </c>
      <c r="AA91" s="197">
        <v>0.59</v>
      </c>
      <c r="AB91" s="197">
        <v>0</v>
      </c>
      <c r="AC91" s="197">
        <v>1.26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1.85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11.73</v>
      </c>
      <c r="G92" s="197">
        <v>6.83</v>
      </c>
      <c r="H92" s="197">
        <v>0</v>
      </c>
      <c r="I92" s="197">
        <v>14.29</v>
      </c>
      <c r="J92" s="197">
        <v>10.09</v>
      </c>
      <c r="K92" s="197">
        <v>0.15</v>
      </c>
      <c r="L92" s="197">
        <v>18.399999999999999</v>
      </c>
      <c r="M92" s="197">
        <v>0.9</v>
      </c>
      <c r="N92" s="197">
        <v>0</v>
      </c>
      <c r="O92" s="197">
        <v>0</v>
      </c>
      <c r="P92" s="197">
        <v>1.01</v>
      </c>
      <c r="Q92" s="197">
        <v>0.1</v>
      </c>
      <c r="R92" s="197">
        <v>0.41</v>
      </c>
      <c r="S92" s="197">
        <v>0.26</v>
      </c>
      <c r="T92" s="197">
        <v>0</v>
      </c>
      <c r="U92" s="197">
        <v>2.04</v>
      </c>
      <c r="V92" s="197">
        <v>1.26</v>
      </c>
      <c r="W92" s="197">
        <v>0.44</v>
      </c>
      <c r="X92" s="197">
        <v>0.96</v>
      </c>
      <c r="Y92" s="197">
        <v>0</v>
      </c>
      <c r="Z92" s="197">
        <v>2.23</v>
      </c>
      <c r="AA92" s="197">
        <v>0.59</v>
      </c>
      <c r="AB92" s="197">
        <v>0</v>
      </c>
      <c r="AC92" s="197">
        <v>1.26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1.85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11.73</v>
      </c>
      <c r="G93" s="197">
        <v>6.83</v>
      </c>
      <c r="H93" s="197">
        <v>0</v>
      </c>
      <c r="I93" s="197">
        <v>14.29</v>
      </c>
      <c r="J93" s="197">
        <v>10.09</v>
      </c>
      <c r="K93" s="197">
        <v>0.15</v>
      </c>
      <c r="L93" s="197">
        <v>84.72</v>
      </c>
      <c r="M93" s="197">
        <v>0.9</v>
      </c>
      <c r="N93" s="197">
        <v>0</v>
      </c>
      <c r="O93" s="197">
        <v>0</v>
      </c>
      <c r="P93" s="197">
        <v>1.01</v>
      </c>
      <c r="Q93" s="197">
        <v>0.1</v>
      </c>
      <c r="R93" s="197">
        <v>0.41</v>
      </c>
      <c r="S93" s="197">
        <v>0.26</v>
      </c>
      <c r="T93" s="197">
        <v>0</v>
      </c>
      <c r="U93" s="197">
        <v>2.04</v>
      </c>
      <c r="V93" s="197">
        <v>1.26</v>
      </c>
      <c r="W93" s="197">
        <v>0.44</v>
      </c>
      <c r="X93" s="197">
        <v>0.96</v>
      </c>
      <c r="Y93" s="197">
        <v>0</v>
      </c>
      <c r="Z93" s="197">
        <v>2.23</v>
      </c>
      <c r="AA93" s="197">
        <v>0.59</v>
      </c>
      <c r="AB93" s="197">
        <v>0</v>
      </c>
      <c r="AC93" s="197">
        <v>1.26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1.85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11.73</v>
      </c>
      <c r="G94" s="197">
        <v>6.83</v>
      </c>
      <c r="H94" s="197">
        <v>0</v>
      </c>
      <c r="I94" s="197">
        <v>14.29</v>
      </c>
      <c r="J94" s="197">
        <v>10.09</v>
      </c>
      <c r="K94" s="197">
        <v>0.15</v>
      </c>
      <c r="L94" s="197">
        <v>84.72</v>
      </c>
      <c r="M94" s="197">
        <v>0.9</v>
      </c>
      <c r="N94" s="197">
        <v>0</v>
      </c>
      <c r="O94" s="197">
        <v>0</v>
      </c>
      <c r="P94" s="197">
        <v>1.01</v>
      </c>
      <c r="Q94" s="197">
        <v>0.1</v>
      </c>
      <c r="R94" s="197">
        <v>0.41</v>
      </c>
      <c r="S94" s="197">
        <v>0.26</v>
      </c>
      <c r="T94" s="197">
        <v>0</v>
      </c>
      <c r="U94" s="197">
        <v>2.04</v>
      </c>
      <c r="V94" s="197">
        <v>1.26</v>
      </c>
      <c r="W94" s="197">
        <v>0.44</v>
      </c>
      <c r="X94" s="197">
        <v>0.96</v>
      </c>
      <c r="Y94" s="197">
        <v>0</v>
      </c>
      <c r="Z94" s="197">
        <v>2.23</v>
      </c>
      <c r="AA94" s="197">
        <v>0.59</v>
      </c>
      <c r="AB94" s="197">
        <v>0</v>
      </c>
      <c r="AC94" s="197">
        <v>1.26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1.85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11.73</v>
      </c>
      <c r="G95" s="197">
        <v>6.83</v>
      </c>
      <c r="H95" s="197">
        <v>0</v>
      </c>
      <c r="I95" s="197">
        <v>14.29</v>
      </c>
      <c r="J95" s="197">
        <v>10.09</v>
      </c>
      <c r="K95" s="197">
        <v>0.15</v>
      </c>
      <c r="L95" s="197">
        <v>152.5</v>
      </c>
      <c r="M95" s="197">
        <v>0.9</v>
      </c>
      <c r="N95" s="197">
        <v>0</v>
      </c>
      <c r="O95" s="197">
        <v>0</v>
      </c>
      <c r="P95" s="197">
        <v>1.01</v>
      </c>
      <c r="Q95" s="197">
        <v>0.1</v>
      </c>
      <c r="R95" s="197">
        <v>0.41</v>
      </c>
      <c r="S95" s="197">
        <v>0.26</v>
      </c>
      <c r="T95" s="197">
        <v>0</v>
      </c>
      <c r="U95" s="197">
        <v>2.04</v>
      </c>
      <c r="V95" s="197">
        <v>1.26</v>
      </c>
      <c r="W95" s="197">
        <v>0.44</v>
      </c>
      <c r="X95" s="197">
        <v>0.96</v>
      </c>
      <c r="Y95" s="197">
        <v>0</v>
      </c>
      <c r="Z95" s="197">
        <v>2.23</v>
      </c>
      <c r="AA95" s="197">
        <v>0.59</v>
      </c>
      <c r="AB95" s="197">
        <v>0</v>
      </c>
      <c r="AC95" s="197">
        <v>1.26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10.89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1.85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11.73</v>
      </c>
      <c r="G96" s="197">
        <v>6.83</v>
      </c>
      <c r="H96" s="197">
        <v>0</v>
      </c>
      <c r="I96" s="197">
        <v>14.29</v>
      </c>
      <c r="J96" s="197">
        <v>10.09</v>
      </c>
      <c r="K96" s="197">
        <v>0.15</v>
      </c>
      <c r="L96" s="197">
        <v>152.5</v>
      </c>
      <c r="M96" s="197">
        <v>0.9</v>
      </c>
      <c r="N96" s="197">
        <v>0</v>
      </c>
      <c r="O96" s="197">
        <v>0</v>
      </c>
      <c r="P96" s="197">
        <v>1.01</v>
      </c>
      <c r="Q96" s="197">
        <v>0.1</v>
      </c>
      <c r="R96" s="197">
        <v>0.41</v>
      </c>
      <c r="S96" s="197">
        <v>0.26</v>
      </c>
      <c r="T96" s="197">
        <v>0</v>
      </c>
      <c r="U96" s="197">
        <v>2.04</v>
      </c>
      <c r="V96" s="197">
        <v>1.26</v>
      </c>
      <c r="W96" s="197">
        <v>0.44</v>
      </c>
      <c r="X96" s="197">
        <v>0.96</v>
      </c>
      <c r="Y96" s="197">
        <v>0</v>
      </c>
      <c r="Z96" s="197">
        <v>2.23</v>
      </c>
      <c r="AA96" s="197">
        <v>0.59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10.89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1.85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11.73</v>
      </c>
      <c r="G97" s="197">
        <v>6.83</v>
      </c>
      <c r="H97" s="197">
        <v>0</v>
      </c>
      <c r="I97" s="197">
        <v>14.29</v>
      </c>
      <c r="J97" s="197">
        <v>10.09</v>
      </c>
      <c r="K97" s="197">
        <v>0.15</v>
      </c>
      <c r="L97" s="197">
        <v>152.5</v>
      </c>
      <c r="M97" s="197">
        <v>0.9</v>
      </c>
      <c r="N97" s="197">
        <v>0</v>
      </c>
      <c r="O97" s="197">
        <v>0</v>
      </c>
      <c r="P97" s="197">
        <v>1.01</v>
      </c>
      <c r="Q97" s="197">
        <v>0.1</v>
      </c>
      <c r="R97" s="197">
        <v>0.41</v>
      </c>
      <c r="S97" s="197">
        <v>0.26</v>
      </c>
      <c r="T97" s="197">
        <v>0</v>
      </c>
      <c r="U97" s="197">
        <v>2.04</v>
      </c>
      <c r="V97" s="197">
        <v>1.26</v>
      </c>
      <c r="W97" s="197">
        <v>0.44</v>
      </c>
      <c r="X97" s="197">
        <v>0.96</v>
      </c>
      <c r="Y97" s="197">
        <v>0</v>
      </c>
      <c r="Z97" s="197">
        <v>2.23</v>
      </c>
      <c r="AA97" s="197">
        <v>0.59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10.89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1.85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11.73</v>
      </c>
      <c r="G98" s="197">
        <v>6.83</v>
      </c>
      <c r="H98" s="197">
        <v>0</v>
      </c>
      <c r="I98" s="197">
        <v>14.29</v>
      </c>
      <c r="J98" s="197">
        <v>10.09</v>
      </c>
      <c r="K98" s="197">
        <v>0.15</v>
      </c>
      <c r="L98" s="197">
        <v>220.27</v>
      </c>
      <c r="M98" s="197">
        <v>0.9</v>
      </c>
      <c r="N98" s="197">
        <v>0</v>
      </c>
      <c r="O98" s="197">
        <v>0</v>
      </c>
      <c r="P98" s="197">
        <v>1.01</v>
      </c>
      <c r="Q98" s="197">
        <v>0.1</v>
      </c>
      <c r="R98" s="197">
        <v>0.41</v>
      </c>
      <c r="S98" s="197">
        <v>0.26</v>
      </c>
      <c r="T98" s="197">
        <v>0</v>
      </c>
      <c r="U98" s="197">
        <v>2.04</v>
      </c>
      <c r="V98" s="197">
        <v>1.26</v>
      </c>
      <c r="W98" s="197">
        <v>0.44</v>
      </c>
      <c r="X98" s="197">
        <v>0.96</v>
      </c>
      <c r="Y98" s="197">
        <v>0</v>
      </c>
      <c r="Z98" s="197">
        <v>2.23</v>
      </c>
      <c r="AA98" s="197">
        <v>0.59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10.89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1.85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0.28763999999999995</v>
      </c>
      <c r="E99">
        <f t="shared" si="0"/>
        <v>0</v>
      </c>
      <c r="F99">
        <f t="shared" si="0"/>
        <v>0.27918250000000022</v>
      </c>
      <c r="G99">
        <f t="shared" si="0"/>
        <v>0.16392000000000012</v>
      </c>
      <c r="H99">
        <f t="shared" si="0"/>
        <v>0</v>
      </c>
      <c r="I99">
        <f t="shared" si="0"/>
        <v>0.33458499999999974</v>
      </c>
      <c r="J99">
        <f t="shared" si="0"/>
        <v>0.24216000000000024</v>
      </c>
      <c r="K99">
        <f t="shared" si="0"/>
        <v>3.6225000000000059E-3</v>
      </c>
      <c r="L99">
        <f t="shared" si="0"/>
        <v>2.6936849999999981</v>
      </c>
      <c r="M99">
        <f t="shared" si="0"/>
        <v>2.1600000000000015E-2</v>
      </c>
      <c r="N99">
        <f t="shared" si="0"/>
        <v>0</v>
      </c>
      <c r="O99">
        <f t="shared" si="0"/>
        <v>0</v>
      </c>
      <c r="P99">
        <f t="shared" si="0"/>
        <v>2.4240000000000029E-2</v>
      </c>
      <c r="Q99">
        <f t="shared" si="0"/>
        <v>3.9399999999999977E-2</v>
      </c>
      <c r="R99">
        <f t="shared" si="0"/>
        <v>9.9449999999999868E-3</v>
      </c>
      <c r="S99">
        <f t="shared" si="0"/>
        <v>0.10423999999999999</v>
      </c>
      <c r="T99">
        <f t="shared" si="0"/>
        <v>0</v>
      </c>
      <c r="U99">
        <f t="shared" si="0"/>
        <v>4.8959999999999983E-2</v>
      </c>
      <c r="V99">
        <f t="shared" si="0"/>
        <v>2.8440000000000038E-2</v>
      </c>
      <c r="W99">
        <f t="shared" si="0"/>
        <v>1.0684999999999995E-2</v>
      </c>
      <c r="X99">
        <f t="shared" si="0"/>
        <v>2.3039999999999967E-2</v>
      </c>
      <c r="Y99">
        <f t="shared" si="0"/>
        <v>0</v>
      </c>
      <c r="Z99">
        <f t="shared" si="0"/>
        <v>5.1214999999999934E-2</v>
      </c>
      <c r="AA99">
        <f t="shared" si="0"/>
        <v>1.4115000000000034E-2</v>
      </c>
      <c r="AB99">
        <f t="shared" si="0"/>
        <v>0</v>
      </c>
      <c r="AC99">
        <f t="shared" si="0"/>
        <v>4.0849999999999956E-2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0.28818999999999956</v>
      </c>
      <c r="AJ99">
        <f t="shared" si="0"/>
        <v>0</v>
      </c>
      <c r="AK99">
        <f t="shared" si="0"/>
        <v>0.19117999999999977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4.4399999999999919E-2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-90</v>
      </c>
      <c r="D3" s="82">
        <v>0</v>
      </c>
      <c r="E3" s="82">
        <v>0</v>
      </c>
      <c r="F3" s="82">
        <v>-153</v>
      </c>
      <c r="G3" s="82">
        <v>-243</v>
      </c>
      <c r="H3" s="76"/>
      <c r="I3" s="31">
        <v>1</v>
      </c>
      <c r="J3" s="82">
        <v>90</v>
      </c>
      <c r="K3" s="82">
        <v>0</v>
      </c>
      <c r="L3" s="82">
        <v>0</v>
      </c>
      <c r="M3" s="82">
        <v>0</v>
      </c>
      <c r="N3" s="82">
        <v>90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153</v>
      </c>
      <c r="AF3" s="82">
        <v>0</v>
      </c>
      <c r="AG3" s="82">
        <v>0</v>
      </c>
      <c r="AH3" s="82">
        <v>0</v>
      </c>
      <c r="AI3" s="82">
        <v>153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90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-90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153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-153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900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900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1530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1530</v>
      </c>
      <c r="DF3" s="81">
        <f>AR3+AU3+BB3+BI3+BP3</f>
        <v>243</v>
      </c>
      <c r="DG3" s="81">
        <f>AY3+AN3+BC3+BJ3+BQ3</f>
        <v>-90</v>
      </c>
      <c r="DH3" s="81">
        <f>BF3+AO3+AV3+BK3+BR3</f>
        <v>0</v>
      </c>
      <c r="DI3" s="81">
        <f>BM3+BS3+BD3+AW3+AP3</f>
        <v>0</v>
      </c>
      <c r="DJ3" s="81">
        <f>BT3+BL3+BE3+AX3+AQ3</f>
        <v>-153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-95.68</v>
      </c>
      <c r="D4" s="82">
        <v>0</v>
      </c>
      <c r="E4" s="82">
        <v>0</v>
      </c>
      <c r="F4" s="82">
        <v>-130.32</v>
      </c>
      <c r="G4" s="82">
        <v>-226</v>
      </c>
      <c r="H4" s="76"/>
      <c r="I4" s="31">
        <v>2</v>
      </c>
      <c r="J4" s="82">
        <v>95.68</v>
      </c>
      <c r="K4" s="82">
        <v>0</v>
      </c>
      <c r="L4" s="82">
        <v>0</v>
      </c>
      <c r="M4" s="82">
        <v>0</v>
      </c>
      <c r="N4" s="82">
        <v>95.68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130.32</v>
      </c>
      <c r="AF4" s="82">
        <v>0</v>
      </c>
      <c r="AG4" s="82">
        <v>0</v>
      </c>
      <c r="AH4" s="82">
        <v>0</v>
      </c>
      <c r="AI4" s="82">
        <v>130.32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95.68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-95.68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130.32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-130.32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956.80000000000007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956.80000000000007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1303.1999999999998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1303.1999999999998</v>
      </c>
      <c r="DF4" s="81">
        <f t="shared" ref="DF4:DF67" si="31">AR4+AU4+BB4+BI4+BP4</f>
        <v>226</v>
      </c>
      <c r="DG4" s="81">
        <f t="shared" ref="DG4:DG67" si="32">AY4+AN4+BC4+BJ4+BQ4</f>
        <v>-95.68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-130.32</v>
      </c>
      <c r="DK4" s="84">
        <f t="shared" si="9"/>
        <v>0</v>
      </c>
    </row>
    <row r="5" spans="1:115" ht="15.75" thickBot="1">
      <c r="A5" s="76"/>
      <c r="B5" s="31">
        <v>3</v>
      </c>
      <c r="C5" s="82">
        <v>-96.102999999999994</v>
      </c>
      <c r="D5" s="82">
        <v>0</v>
      </c>
      <c r="E5" s="82">
        <v>0</v>
      </c>
      <c r="F5" s="82">
        <v>-130.89699999999999</v>
      </c>
      <c r="G5" s="82">
        <v>-227</v>
      </c>
      <c r="H5" s="76"/>
      <c r="I5" s="31">
        <v>3</v>
      </c>
      <c r="J5" s="82">
        <v>96.102999999999994</v>
      </c>
      <c r="K5" s="82">
        <v>0</v>
      </c>
      <c r="L5" s="82">
        <v>0</v>
      </c>
      <c r="M5" s="82">
        <v>0</v>
      </c>
      <c r="N5" s="82">
        <v>96.102999999999994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130.89699999999999</v>
      </c>
      <c r="AF5" s="82">
        <v>0</v>
      </c>
      <c r="AG5" s="82">
        <v>0</v>
      </c>
      <c r="AH5" s="82">
        <v>0</v>
      </c>
      <c r="AI5" s="82">
        <v>130.89699999999999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96.102999999999994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-96.102999999999994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130.89699999999999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-130.89699999999999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961.03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961.03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1308.9699999999998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1308.9699999999998</v>
      </c>
      <c r="DF5" s="81">
        <f t="shared" si="31"/>
        <v>227</v>
      </c>
      <c r="DG5" s="81">
        <f t="shared" si="32"/>
        <v>-96.102999999999994</v>
      </c>
      <c r="DH5" s="81">
        <f t="shared" si="33"/>
        <v>0</v>
      </c>
      <c r="DI5" s="81">
        <f t="shared" si="34"/>
        <v>0</v>
      </c>
      <c r="DJ5" s="81">
        <f t="shared" si="35"/>
        <v>-130.89699999999999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-90.176000000000002</v>
      </c>
      <c r="D6" s="82">
        <v>0</v>
      </c>
      <c r="E6" s="82">
        <v>0</v>
      </c>
      <c r="F6" s="82">
        <v>-122.824</v>
      </c>
      <c r="G6" s="82">
        <v>-213</v>
      </c>
      <c r="H6" s="76"/>
      <c r="I6" s="31">
        <v>4</v>
      </c>
      <c r="J6" s="82">
        <v>90.176000000000002</v>
      </c>
      <c r="K6" s="82">
        <v>0</v>
      </c>
      <c r="L6" s="82">
        <v>0</v>
      </c>
      <c r="M6" s="82">
        <v>0</v>
      </c>
      <c r="N6" s="82">
        <v>90.176000000000002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122.824</v>
      </c>
      <c r="AF6" s="82">
        <v>0</v>
      </c>
      <c r="AG6" s="82">
        <v>0</v>
      </c>
      <c r="AH6" s="82">
        <v>0</v>
      </c>
      <c r="AI6" s="82">
        <v>122.824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90.176000000000002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-90.176000000000002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122.824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-122.824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901.76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901.76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1228.24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1228.24</v>
      </c>
      <c r="DF6" s="81">
        <f t="shared" si="31"/>
        <v>213</v>
      </c>
      <c r="DG6" s="81">
        <f t="shared" si="32"/>
        <v>-90.176000000000002</v>
      </c>
      <c r="DH6" s="81">
        <f t="shared" si="33"/>
        <v>0</v>
      </c>
      <c r="DI6" s="81">
        <f t="shared" si="34"/>
        <v>0</v>
      </c>
      <c r="DJ6" s="81">
        <f t="shared" si="35"/>
        <v>-122.824</v>
      </c>
      <c r="DK6" s="84">
        <f t="shared" si="9"/>
        <v>0</v>
      </c>
    </row>
    <row r="7" spans="1:115" ht="15.75" thickBot="1">
      <c r="A7" s="76"/>
      <c r="B7" s="31">
        <v>5</v>
      </c>
      <c r="C7" s="82">
        <v>-85.519000000000005</v>
      </c>
      <c r="D7" s="82">
        <v>0</v>
      </c>
      <c r="E7" s="82">
        <v>0</v>
      </c>
      <c r="F7" s="82">
        <v>-116.48099999999999</v>
      </c>
      <c r="G7" s="82">
        <v>-202</v>
      </c>
      <c r="H7" s="76"/>
      <c r="I7" s="31">
        <v>5</v>
      </c>
      <c r="J7" s="82">
        <v>85.519000000000005</v>
      </c>
      <c r="K7" s="82">
        <v>0</v>
      </c>
      <c r="L7" s="82">
        <v>0</v>
      </c>
      <c r="M7" s="82">
        <v>0</v>
      </c>
      <c r="N7" s="82">
        <v>85.519000000000005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116.48099999999999</v>
      </c>
      <c r="AF7" s="82">
        <v>0</v>
      </c>
      <c r="AG7" s="82">
        <v>0</v>
      </c>
      <c r="AH7" s="82">
        <v>0</v>
      </c>
      <c r="AI7" s="82">
        <v>116.48099999999999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85.519000000000005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-85.519000000000005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116.48099999999999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-116.48099999999999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855.19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855.19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1164.81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1164.81</v>
      </c>
      <c r="DF7" s="81">
        <f t="shared" si="31"/>
        <v>202</v>
      </c>
      <c r="DG7" s="81">
        <f t="shared" si="32"/>
        <v>-85.519000000000005</v>
      </c>
      <c r="DH7" s="81">
        <f t="shared" si="33"/>
        <v>0</v>
      </c>
      <c r="DI7" s="81">
        <f t="shared" si="34"/>
        <v>0</v>
      </c>
      <c r="DJ7" s="81">
        <f t="shared" si="35"/>
        <v>-116.48099999999999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-82.132000000000005</v>
      </c>
      <c r="D8" s="82">
        <v>0</v>
      </c>
      <c r="E8" s="82">
        <v>0</v>
      </c>
      <c r="F8" s="82">
        <v>-111.86799999999999</v>
      </c>
      <c r="G8" s="82">
        <v>-194</v>
      </c>
      <c r="H8" s="76"/>
      <c r="I8" s="31">
        <v>6</v>
      </c>
      <c r="J8" s="82">
        <v>82.132000000000005</v>
      </c>
      <c r="K8" s="82">
        <v>0</v>
      </c>
      <c r="L8" s="82">
        <v>0</v>
      </c>
      <c r="M8" s="82">
        <v>0</v>
      </c>
      <c r="N8" s="82">
        <v>82.132000000000005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111.86799999999999</v>
      </c>
      <c r="AF8" s="82">
        <v>0</v>
      </c>
      <c r="AG8" s="82">
        <v>0</v>
      </c>
      <c r="AH8" s="82">
        <v>0</v>
      </c>
      <c r="AI8" s="82">
        <v>111.86799999999999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82.132000000000005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-82.132000000000005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111.86799999999999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-111.86799999999999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821.32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821.32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1118.6799999999998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1118.6799999999998</v>
      </c>
      <c r="DF8" s="81">
        <f t="shared" si="31"/>
        <v>194</v>
      </c>
      <c r="DG8" s="81">
        <f t="shared" si="32"/>
        <v>-82.132000000000005</v>
      </c>
      <c r="DH8" s="81">
        <f t="shared" si="33"/>
        <v>0</v>
      </c>
      <c r="DI8" s="81">
        <f t="shared" si="34"/>
        <v>0</v>
      </c>
      <c r="DJ8" s="81">
        <f t="shared" si="35"/>
        <v>-111.86799999999999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-81.286000000000001</v>
      </c>
      <c r="D9" s="82">
        <v>0</v>
      </c>
      <c r="E9" s="82">
        <v>0</v>
      </c>
      <c r="F9" s="82">
        <v>-110.714</v>
      </c>
      <c r="G9" s="82">
        <v>-192</v>
      </c>
      <c r="H9" s="76"/>
      <c r="I9" s="31">
        <v>7</v>
      </c>
      <c r="J9" s="82">
        <v>81.286000000000001</v>
      </c>
      <c r="K9" s="82">
        <v>0</v>
      </c>
      <c r="L9" s="82">
        <v>0</v>
      </c>
      <c r="M9" s="82">
        <v>0</v>
      </c>
      <c r="N9" s="82">
        <v>81.286000000000001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110.714</v>
      </c>
      <c r="AF9" s="82">
        <v>0</v>
      </c>
      <c r="AG9" s="82">
        <v>0</v>
      </c>
      <c r="AH9" s="82">
        <v>0</v>
      </c>
      <c r="AI9" s="82">
        <v>110.714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81.286000000000001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-81.286000000000001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110.714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-110.714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812.86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812.86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1107.1399999999999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1107.1399999999999</v>
      </c>
      <c r="DF9" s="81">
        <f t="shared" si="31"/>
        <v>192</v>
      </c>
      <c r="DG9" s="81">
        <f t="shared" si="32"/>
        <v>-81.286000000000001</v>
      </c>
      <c r="DH9" s="81">
        <f t="shared" si="33"/>
        <v>0</v>
      </c>
      <c r="DI9" s="81">
        <f t="shared" si="34"/>
        <v>0</v>
      </c>
      <c r="DJ9" s="81">
        <f t="shared" si="35"/>
        <v>-110.714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-78.322000000000003</v>
      </c>
      <c r="D10" s="82">
        <v>0</v>
      </c>
      <c r="E10" s="82">
        <v>0</v>
      </c>
      <c r="F10" s="82">
        <v>-106.678</v>
      </c>
      <c r="G10" s="82">
        <v>-185</v>
      </c>
      <c r="H10" s="76"/>
      <c r="I10" s="31">
        <v>8</v>
      </c>
      <c r="J10" s="82">
        <v>78.322000000000003</v>
      </c>
      <c r="K10" s="82">
        <v>0</v>
      </c>
      <c r="L10" s="82">
        <v>0</v>
      </c>
      <c r="M10" s="82">
        <v>0</v>
      </c>
      <c r="N10" s="82">
        <v>78.322000000000003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106.678</v>
      </c>
      <c r="AF10" s="82">
        <v>0</v>
      </c>
      <c r="AG10" s="82">
        <v>0</v>
      </c>
      <c r="AH10" s="82">
        <v>0</v>
      </c>
      <c r="AI10" s="82">
        <v>106.678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78.322000000000003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-78.322000000000003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106.678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-106.678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783.22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783.22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1066.78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1066.78</v>
      </c>
      <c r="DF10" s="81">
        <f t="shared" si="31"/>
        <v>185</v>
      </c>
      <c r="DG10" s="81">
        <f t="shared" si="32"/>
        <v>-78.322000000000003</v>
      </c>
      <c r="DH10" s="81">
        <f t="shared" si="33"/>
        <v>0</v>
      </c>
      <c r="DI10" s="81">
        <f t="shared" si="34"/>
        <v>0</v>
      </c>
      <c r="DJ10" s="81">
        <f t="shared" si="35"/>
        <v>-106.678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-72.817999999999998</v>
      </c>
      <c r="D11" s="82">
        <v>0</v>
      </c>
      <c r="E11" s="82">
        <v>0</v>
      </c>
      <c r="F11" s="82">
        <v>-99.182000000000002</v>
      </c>
      <c r="G11" s="82">
        <v>-172</v>
      </c>
      <c r="H11" s="76"/>
      <c r="I11" s="31">
        <v>9</v>
      </c>
      <c r="J11" s="82">
        <v>72.817999999999998</v>
      </c>
      <c r="K11" s="82">
        <v>0</v>
      </c>
      <c r="L11" s="82">
        <v>0</v>
      </c>
      <c r="M11" s="82">
        <v>0</v>
      </c>
      <c r="N11" s="82">
        <v>72.817999999999998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99.182000000000002</v>
      </c>
      <c r="AF11" s="82">
        <v>0</v>
      </c>
      <c r="AG11" s="82">
        <v>0</v>
      </c>
      <c r="AH11" s="82">
        <v>0</v>
      </c>
      <c r="AI11" s="82">
        <v>99.182000000000002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72.817999999999998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-72.817999999999998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99.182000000000002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-99.182000000000002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728.18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728.18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991.82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991.82</v>
      </c>
      <c r="DF11" s="81">
        <f t="shared" si="31"/>
        <v>172</v>
      </c>
      <c r="DG11" s="81">
        <f t="shared" si="32"/>
        <v>-72.817999999999998</v>
      </c>
      <c r="DH11" s="81">
        <f t="shared" si="33"/>
        <v>0</v>
      </c>
      <c r="DI11" s="81">
        <f t="shared" si="34"/>
        <v>0</v>
      </c>
      <c r="DJ11" s="81">
        <f t="shared" si="35"/>
        <v>-99.182000000000002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-69.007999999999996</v>
      </c>
      <c r="D12" s="82">
        <v>0</v>
      </c>
      <c r="E12" s="82">
        <v>0</v>
      </c>
      <c r="F12" s="82">
        <v>-93.992000000000004</v>
      </c>
      <c r="G12" s="82">
        <v>-163</v>
      </c>
      <c r="H12" s="76"/>
      <c r="I12" s="31">
        <v>10</v>
      </c>
      <c r="J12" s="82">
        <v>69.007999999999996</v>
      </c>
      <c r="K12" s="82">
        <v>0</v>
      </c>
      <c r="L12" s="82">
        <v>0</v>
      </c>
      <c r="M12" s="82">
        <v>0</v>
      </c>
      <c r="N12" s="82">
        <v>69.007999999999996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93.992000000000004</v>
      </c>
      <c r="AF12" s="82">
        <v>0</v>
      </c>
      <c r="AG12" s="82">
        <v>0</v>
      </c>
      <c r="AH12" s="82">
        <v>0</v>
      </c>
      <c r="AI12" s="82">
        <v>93.992000000000004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69.007999999999996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-69.007999999999996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93.992000000000004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-93.992000000000004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690.07999999999993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690.07999999999993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939.92000000000007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939.92000000000007</v>
      </c>
      <c r="DF12" s="81">
        <f t="shared" si="31"/>
        <v>163</v>
      </c>
      <c r="DG12" s="81">
        <f t="shared" si="32"/>
        <v>-69.007999999999996</v>
      </c>
      <c r="DH12" s="81">
        <f t="shared" si="33"/>
        <v>0</v>
      </c>
      <c r="DI12" s="81">
        <f t="shared" si="34"/>
        <v>0</v>
      </c>
      <c r="DJ12" s="81">
        <f t="shared" si="35"/>
        <v>-93.992000000000004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-66.045000000000002</v>
      </c>
      <c r="D13" s="82">
        <v>0</v>
      </c>
      <c r="E13" s="82">
        <v>0</v>
      </c>
      <c r="F13" s="82">
        <v>-89.954999999999998</v>
      </c>
      <c r="G13" s="82">
        <v>-156</v>
      </c>
      <c r="H13" s="76"/>
      <c r="I13" s="31">
        <v>11</v>
      </c>
      <c r="J13" s="82">
        <v>66.045000000000002</v>
      </c>
      <c r="K13" s="82">
        <v>0</v>
      </c>
      <c r="L13" s="82">
        <v>0</v>
      </c>
      <c r="M13" s="82">
        <v>0</v>
      </c>
      <c r="N13" s="82">
        <v>66.045000000000002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89.954999999999998</v>
      </c>
      <c r="AF13" s="82">
        <v>0</v>
      </c>
      <c r="AG13" s="82">
        <v>0</v>
      </c>
      <c r="AH13" s="82">
        <v>0</v>
      </c>
      <c r="AI13" s="82">
        <v>89.954999999999998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66.045000000000002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-66.045000000000002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89.954999999999998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-89.954999999999998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660.45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660.45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899.55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899.55</v>
      </c>
      <c r="DF13" s="81">
        <f t="shared" si="31"/>
        <v>156</v>
      </c>
      <c r="DG13" s="81">
        <f t="shared" si="32"/>
        <v>-66.045000000000002</v>
      </c>
      <c r="DH13" s="81">
        <f t="shared" si="33"/>
        <v>0</v>
      </c>
      <c r="DI13" s="81">
        <f t="shared" si="34"/>
        <v>0</v>
      </c>
      <c r="DJ13" s="81">
        <f t="shared" si="35"/>
        <v>-89.954999999999998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-63.927999999999997</v>
      </c>
      <c r="D14" s="82">
        <v>0</v>
      </c>
      <c r="E14" s="82">
        <v>0</v>
      </c>
      <c r="F14" s="82">
        <v>-87.072000000000003</v>
      </c>
      <c r="G14" s="82">
        <v>-151</v>
      </c>
      <c r="H14" s="76"/>
      <c r="I14" s="31">
        <v>12</v>
      </c>
      <c r="J14" s="82">
        <v>63.927999999999997</v>
      </c>
      <c r="K14" s="82">
        <v>0</v>
      </c>
      <c r="L14" s="82">
        <v>0</v>
      </c>
      <c r="M14" s="82">
        <v>0</v>
      </c>
      <c r="N14" s="82">
        <v>63.927999999999997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87.072000000000003</v>
      </c>
      <c r="AF14" s="82">
        <v>0</v>
      </c>
      <c r="AG14" s="82">
        <v>0</v>
      </c>
      <c r="AH14" s="82">
        <v>0</v>
      </c>
      <c r="AI14" s="82">
        <v>87.072000000000003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63.927999999999997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-63.927999999999997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87.072000000000003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-87.072000000000003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639.28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639.28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870.72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870.72</v>
      </c>
      <c r="DF14" s="81">
        <f t="shared" si="31"/>
        <v>151</v>
      </c>
      <c r="DG14" s="81">
        <f t="shared" si="32"/>
        <v>-63.927999999999997</v>
      </c>
      <c r="DH14" s="81">
        <f t="shared" si="33"/>
        <v>0</v>
      </c>
      <c r="DI14" s="81">
        <f t="shared" si="34"/>
        <v>0</v>
      </c>
      <c r="DJ14" s="81">
        <f t="shared" si="35"/>
        <v>-87.072000000000003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-64.775000000000006</v>
      </c>
      <c r="D15" s="82">
        <v>0</v>
      </c>
      <c r="E15" s="82">
        <v>0</v>
      </c>
      <c r="F15" s="82">
        <v>-88.224999999999994</v>
      </c>
      <c r="G15" s="82">
        <v>-153</v>
      </c>
      <c r="H15" s="76"/>
      <c r="I15" s="31">
        <v>13</v>
      </c>
      <c r="J15" s="82">
        <v>64.775000000000006</v>
      </c>
      <c r="K15" s="82">
        <v>0</v>
      </c>
      <c r="L15" s="82">
        <v>0</v>
      </c>
      <c r="M15" s="82">
        <v>0</v>
      </c>
      <c r="N15" s="82">
        <v>64.775000000000006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88.224999999999994</v>
      </c>
      <c r="AF15" s="82">
        <v>0</v>
      </c>
      <c r="AG15" s="82">
        <v>0</v>
      </c>
      <c r="AH15" s="82">
        <v>0</v>
      </c>
      <c r="AI15" s="82">
        <v>88.224999999999994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64.775000000000006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-64.775000000000006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88.224999999999994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-88.224999999999994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647.75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647.75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882.25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882.25</v>
      </c>
      <c r="DF15" s="81">
        <f t="shared" si="31"/>
        <v>153</v>
      </c>
      <c r="DG15" s="81">
        <f t="shared" si="32"/>
        <v>-64.775000000000006</v>
      </c>
      <c r="DH15" s="81">
        <f t="shared" si="33"/>
        <v>0</v>
      </c>
      <c r="DI15" s="81">
        <f t="shared" si="34"/>
        <v>0</v>
      </c>
      <c r="DJ15" s="81">
        <f t="shared" si="35"/>
        <v>-88.224999999999994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-63.927999999999997</v>
      </c>
      <c r="D16" s="82">
        <v>0</v>
      </c>
      <c r="E16" s="82">
        <v>0</v>
      </c>
      <c r="F16" s="82">
        <v>-87.072000000000003</v>
      </c>
      <c r="G16" s="82">
        <v>-151</v>
      </c>
      <c r="H16" s="76"/>
      <c r="I16" s="31">
        <v>14</v>
      </c>
      <c r="J16" s="82">
        <v>63.927999999999997</v>
      </c>
      <c r="K16" s="82">
        <v>0</v>
      </c>
      <c r="L16" s="82">
        <v>0</v>
      </c>
      <c r="M16" s="82">
        <v>0</v>
      </c>
      <c r="N16" s="82">
        <v>63.927999999999997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87.072000000000003</v>
      </c>
      <c r="AF16" s="82">
        <v>0</v>
      </c>
      <c r="AG16" s="82">
        <v>0</v>
      </c>
      <c r="AH16" s="82">
        <v>0</v>
      </c>
      <c r="AI16" s="82">
        <v>87.072000000000003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63.927999999999997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-63.927999999999997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87.072000000000003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-87.072000000000003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639.28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639.28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870.72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870.72</v>
      </c>
      <c r="DF16" s="81">
        <f t="shared" si="31"/>
        <v>151</v>
      </c>
      <c r="DG16" s="81">
        <f t="shared" si="32"/>
        <v>-63.927999999999997</v>
      </c>
      <c r="DH16" s="81">
        <f t="shared" si="33"/>
        <v>0</v>
      </c>
      <c r="DI16" s="81">
        <f t="shared" si="34"/>
        <v>0</v>
      </c>
      <c r="DJ16" s="81">
        <f t="shared" si="35"/>
        <v>-87.072000000000003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-56.731000000000002</v>
      </c>
      <c r="D17" s="82">
        <v>0</v>
      </c>
      <c r="E17" s="82">
        <v>0</v>
      </c>
      <c r="F17" s="82">
        <v>-77.269000000000005</v>
      </c>
      <c r="G17" s="82">
        <v>-134</v>
      </c>
      <c r="H17" s="76"/>
      <c r="I17" s="31">
        <v>15</v>
      </c>
      <c r="J17" s="82">
        <v>56.731000000000002</v>
      </c>
      <c r="K17" s="82">
        <v>0</v>
      </c>
      <c r="L17" s="82">
        <v>0</v>
      </c>
      <c r="M17" s="82">
        <v>0</v>
      </c>
      <c r="N17" s="82">
        <v>56.731000000000002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77.269000000000005</v>
      </c>
      <c r="AF17" s="82">
        <v>0</v>
      </c>
      <c r="AG17" s="82">
        <v>0</v>
      </c>
      <c r="AH17" s="82">
        <v>0</v>
      </c>
      <c r="AI17" s="82">
        <v>77.269000000000005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56.731000000000002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-56.731000000000002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77.269000000000005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-77.269000000000005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567.31000000000006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567.31000000000006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772.69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772.69</v>
      </c>
      <c r="DF17" s="81">
        <f t="shared" si="31"/>
        <v>134</v>
      </c>
      <c r="DG17" s="81">
        <f t="shared" si="32"/>
        <v>-56.731000000000002</v>
      </c>
      <c r="DH17" s="81">
        <f t="shared" si="33"/>
        <v>0</v>
      </c>
      <c r="DI17" s="81">
        <f t="shared" si="34"/>
        <v>0</v>
      </c>
      <c r="DJ17" s="81">
        <f t="shared" si="35"/>
        <v>-77.269000000000005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-57.154000000000003</v>
      </c>
      <c r="D18" s="82">
        <v>0</v>
      </c>
      <c r="E18" s="82">
        <v>0</v>
      </c>
      <c r="F18" s="82">
        <v>-77.846000000000004</v>
      </c>
      <c r="G18" s="82">
        <v>-135</v>
      </c>
      <c r="H18" s="76"/>
      <c r="I18" s="31">
        <v>16</v>
      </c>
      <c r="J18" s="82">
        <v>57.154000000000003</v>
      </c>
      <c r="K18" s="82">
        <v>0</v>
      </c>
      <c r="L18" s="82">
        <v>0</v>
      </c>
      <c r="M18" s="82">
        <v>0</v>
      </c>
      <c r="N18" s="82">
        <v>57.154000000000003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77.846000000000004</v>
      </c>
      <c r="AF18" s="82">
        <v>0</v>
      </c>
      <c r="AG18" s="82">
        <v>0</v>
      </c>
      <c r="AH18" s="82">
        <v>0</v>
      </c>
      <c r="AI18" s="82">
        <v>77.846000000000004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57.154000000000003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-57.154000000000003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77.846000000000004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-77.846000000000004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571.54000000000008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571.54000000000008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778.46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778.46</v>
      </c>
      <c r="DF18" s="81">
        <f t="shared" si="31"/>
        <v>135</v>
      </c>
      <c r="DG18" s="81">
        <f t="shared" si="32"/>
        <v>-57.154000000000003</v>
      </c>
      <c r="DH18" s="81">
        <f t="shared" si="33"/>
        <v>0</v>
      </c>
      <c r="DI18" s="81">
        <f t="shared" si="34"/>
        <v>0</v>
      </c>
      <c r="DJ18" s="81">
        <f t="shared" si="35"/>
        <v>-77.846000000000004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-68.161000000000001</v>
      </c>
      <c r="D19" s="82">
        <v>0</v>
      </c>
      <c r="E19" s="82">
        <v>0</v>
      </c>
      <c r="F19" s="82">
        <v>-92.838999999999999</v>
      </c>
      <c r="G19" s="82">
        <v>-161</v>
      </c>
      <c r="H19" s="76"/>
      <c r="I19" s="31">
        <v>17</v>
      </c>
      <c r="J19" s="82">
        <v>68.161000000000001</v>
      </c>
      <c r="K19" s="82">
        <v>0</v>
      </c>
      <c r="L19" s="82">
        <v>0</v>
      </c>
      <c r="M19" s="82">
        <v>0</v>
      </c>
      <c r="N19" s="82">
        <v>68.161000000000001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92.838999999999999</v>
      </c>
      <c r="AF19" s="82">
        <v>0</v>
      </c>
      <c r="AG19" s="82">
        <v>0</v>
      </c>
      <c r="AH19" s="82">
        <v>0</v>
      </c>
      <c r="AI19" s="82">
        <v>92.838999999999999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68.161000000000001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-68.161000000000001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92.838999999999999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-92.838999999999999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681.61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681.61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928.39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928.39</v>
      </c>
      <c r="DF19" s="81">
        <f t="shared" si="31"/>
        <v>161</v>
      </c>
      <c r="DG19" s="81">
        <f t="shared" si="32"/>
        <v>-68.161000000000001</v>
      </c>
      <c r="DH19" s="81">
        <f t="shared" si="33"/>
        <v>0</v>
      </c>
      <c r="DI19" s="81">
        <f t="shared" si="34"/>
        <v>0</v>
      </c>
      <c r="DJ19" s="81">
        <f t="shared" si="35"/>
        <v>-92.838999999999999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-74.088999999999999</v>
      </c>
      <c r="D20" s="82">
        <v>0</v>
      </c>
      <c r="E20" s="82">
        <v>0</v>
      </c>
      <c r="F20" s="82">
        <v>-100.911</v>
      </c>
      <c r="G20" s="82">
        <v>-175</v>
      </c>
      <c r="H20" s="76"/>
      <c r="I20" s="31">
        <v>18</v>
      </c>
      <c r="J20" s="82">
        <v>74.088999999999999</v>
      </c>
      <c r="K20" s="82">
        <v>0</v>
      </c>
      <c r="L20" s="82">
        <v>0</v>
      </c>
      <c r="M20" s="82">
        <v>0</v>
      </c>
      <c r="N20" s="82">
        <v>74.088999999999999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100.911</v>
      </c>
      <c r="AF20" s="82">
        <v>0</v>
      </c>
      <c r="AG20" s="82">
        <v>0</v>
      </c>
      <c r="AH20" s="82">
        <v>0</v>
      </c>
      <c r="AI20" s="82">
        <v>100.911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74.088999999999999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-74.088999999999999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100.911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-100.911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740.89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740.89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1009.11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1009.11</v>
      </c>
      <c r="DF20" s="81">
        <f t="shared" si="31"/>
        <v>175</v>
      </c>
      <c r="DG20" s="81">
        <f t="shared" si="32"/>
        <v>-74.088999999999999</v>
      </c>
      <c r="DH20" s="81">
        <f t="shared" si="33"/>
        <v>0</v>
      </c>
      <c r="DI20" s="81">
        <f t="shared" si="34"/>
        <v>0</v>
      </c>
      <c r="DJ20" s="81">
        <f t="shared" si="35"/>
        <v>-100.911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-81.709000000000003</v>
      </c>
      <c r="D21" s="82">
        <v>0</v>
      </c>
      <c r="E21" s="82">
        <v>0</v>
      </c>
      <c r="F21" s="82">
        <v>-111.291</v>
      </c>
      <c r="G21" s="82">
        <v>-193</v>
      </c>
      <c r="H21" s="76"/>
      <c r="I21" s="31">
        <v>19</v>
      </c>
      <c r="J21" s="82">
        <v>81.709000000000003</v>
      </c>
      <c r="K21" s="82">
        <v>0</v>
      </c>
      <c r="L21" s="82">
        <v>0</v>
      </c>
      <c r="M21" s="82">
        <v>0</v>
      </c>
      <c r="N21" s="82">
        <v>81.709000000000003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111.291</v>
      </c>
      <c r="AF21" s="82">
        <v>0</v>
      </c>
      <c r="AG21" s="82">
        <v>0</v>
      </c>
      <c r="AH21" s="82">
        <v>0</v>
      </c>
      <c r="AI21" s="82">
        <v>111.291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81.709000000000003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-81.709000000000003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111.291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-111.291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817.09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817.09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1112.9099999999999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1112.9099999999999</v>
      </c>
      <c r="DF21" s="81">
        <f t="shared" si="31"/>
        <v>193</v>
      </c>
      <c r="DG21" s="81">
        <f t="shared" si="32"/>
        <v>-81.709000000000003</v>
      </c>
      <c r="DH21" s="81">
        <f t="shared" si="33"/>
        <v>0</v>
      </c>
      <c r="DI21" s="81">
        <f t="shared" si="34"/>
        <v>0</v>
      </c>
      <c r="DJ21" s="81">
        <f t="shared" si="35"/>
        <v>-111.291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-89.33</v>
      </c>
      <c r="D22" s="82">
        <v>0</v>
      </c>
      <c r="E22" s="82">
        <v>0</v>
      </c>
      <c r="F22" s="82">
        <v>-121.67</v>
      </c>
      <c r="G22" s="82">
        <v>-211</v>
      </c>
      <c r="H22" s="76"/>
      <c r="I22" s="31">
        <v>20</v>
      </c>
      <c r="J22" s="82">
        <v>89.33</v>
      </c>
      <c r="K22" s="82">
        <v>0</v>
      </c>
      <c r="L22" s="82">
        <v>0</v>
      </c>
      <c r="M22" s="82">
        <v>0</v>
      </c>
      <c r="N22" s="82">
        <v>89.33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121.67</v>
      </c>
      <c r="AF22" s="82">
        <v>0</v>
      </c>
      <c r="AG22" s="82">
        <v>0</v>
      </c>
      <c r="AH22" s="82">
        <v>0</v>
      </c>
      <c r="AI22" s="82">
        <v>121.67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89.33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-89.33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121.67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-121.67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893.3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893.3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1216.7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1216.7</v>
      </c>
      <c r="DF22" s="81">
        <f t="shared" si="31"/>
        <v>211</v>
      </c>
      <c r="DG22" s="81">
        <f t="shared" si="32"/>
        <v>-89.33</v>
      </c>
      <c r="DH22" s="81">
        <f t="shared" si="33"/>
        <v>0</v>
      </c>
      <c r="DI22" s="81">
        <f t="shared" si="34"/>
        <v>0</v>
      </c>
      <c r="DJ22" s="81">
        <f t="shared" si="35"/>
        <v>-121.67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-100.337</v>
      </c>
      <c r="D23" s="82">
        <v>0</v>
      </c>
      <c r="E23" s="82">
        <v>0</v>
      </c>
      <c r="F23" s="82">
        <v>-136.66300000000001</v>
      </c>
      <c r="G23" s="82">
        <v>-237</v>
      </c>
      <c r="H23" s="76"/>
      <c r="I23" s="31">
        <v>21</v>
      </c>
      <c r="J23" s="82">
        <v>100.337</v>
      </c>
      <c r="K23" s="82">
        <v>0</v>
      </c>
      <c r="L23" s="82">
        <v>0</v>
      </c>
      <c r="M23" s="82">
        <v>0</v>
      </c>
      <c r="N23" s="82">
        <v>100.337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136.66300000000001</v>
      </c>
      <c r="AF23" s="82">
        <v>0</v>
      </c>
      <c r="AG23" s="82">
        <v>0</v>
      </c>
      <c r="AH23" s="82">
        <v>0</v>
      </c>
      <c r="AI23" s="82">
        <v>136.66300000000001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100.337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-100.337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136.66300000000001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-136.66300000000001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1003.37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1003.37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1366.63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1366.63</v>
      </c>
      <c r="DF23" s="81">
        <f t="shared" si="31"/>
        <v>237</v>
      </c>
      <c r="DG23" s="81">
        <f t="shared" si="32"/>
        <v>-100.337</v>
      </c>
      <c r="DH23" s="81">
        <f t="shared" si="33"/>
        <v>0</v>
      </c>
      <c r="DI23" s="81">
        <f t="shared" si="34"/>
        <v>0</v>
      </c>
      <c r="DJ23" s="81">
        <f t="shared" si="35"/>
        <v>-136.66300000000001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-106.264</v>
      </c>
      <c r="D24" s="82">
        <v>0</v>
      </c>
      <c r="E24" s="82">
        <v>0</v>
      </c>
      <c r="F24" s="82">
        <v>-144.73599999999999</v>
      </c>
      <c r="G24" s="82">
        <v>-251</v>
      </c>
      <c r="H24" s="76"/>
      <c r="I24" s="31">
        <v>22</v>
      </c>
      <c r="J24" s="82">
        <v>106.264</v>
      </c>
      <c r="K24" s="82">
        <v>0</v>
      </c>
      <c r="L24" s="82">
        <v>0</v>
      </c>
      <c r="M24" s="82">
        <v>0</v>
      </c>
      <c r="N24" s="82">
        <v>106.264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144.73599999999999</v>
      </c>
      <c r="AF24" s="82">
        <v>0</v>
      </c>
      <c r="AG24" s="82">
        <v>0</v>
      </c>
      <c r="AH24" s="82">
        <v>0</v>
      </c>
      <c r="AI24" s="82">
        <v>144.73599999999999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106.264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-106.264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144.73599999999999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-144.73599999999999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1062.6399999999999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1062.6399999999999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1447.36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1447.36</v>
      </c>
      <c r="DF24" s="81">
        <f t="shared" si="31"/>
        <v>251</v>
      </c>
      <c r="DG24" s="81">
        <f t="shared" si="32"/>
        <v>-106.264</v>
      </c>
      <c r="DH24" s="81">
        <f t="shared" si="33"/>
        <v>0</v>
      </c>
      <c r="DI24" s="81">
        <f t="shared" si="34"/>
        <v>0</v>
      </c>
      <c r="DJ24" s="81">
        <f t="shared" si="35"/>
        <v>-144.73599999999999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-103.724</v>
      </c>
      <c r="D25" s="82">
        <v>0</v>
      </c>
      <c r="E25" s="82">
        <v>0</v>
      </c>
      <c r="F25" s="82">
        <v>-141.27600000000001</v>
      </c>
      <c r="G25" s="82">
        <v>-245</v>
      </c>
      <c r="H25" s="76"/>
      <c r="I25" s="31">
        <v>23</v>
      </c>
      <c r="J25" s="82">
        <v>103.724</v>
      </c>
      <c r="K25" s="82">
        <v>0</v>
      </c>
      <c r="L25" s="82">
        <v>0</v>
      </c>
      <c r="M25" s="82">
        <v>0</v>
      </c>
      <c r="N25" s="82">
        <v>103.724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141.27600000000001</v>
      </c>
      <c r="AF25" s="82">
        <v>0</v>
      </c>
      <c r="AG25" s="82">
        <v>0</v>
      </c>
      <c r="AH25" s="82">
        <v>0</v>
      </c>
      <c r="AI25" s="82">
        <v>141.27600000000001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103.724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-103.724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141.27600000000001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-141.27600000000001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1037.24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1037.24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1412.7600000000002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1412.7600000000002</v>
      </c>
      <c r="DF25" s="81">
        <f t="shared" si="31"/>
        <v>245</v>
      </c>
      <c r="DG25" s="81">
        <f t="shared" si="32"/>
        <v>-103.724</v>
      </c>
      <c r="DH25" s="81">
        <f t="shared" si="33"/>
        <v>0</v>
      </c>
      <c r="DI25" s="81">
        <f t="shared" si="34"/>
        <v>0</v>
      </c>
      <c r="DJ25" s="81">
        <f t="shared" si="35"/>
        <v>-141.27600000000001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-101.607</v>
      </c>
      <c r="D26" s="82">
        <v>0</v>
      </c>
      <c r="E26" s="82">
        <v>0</v>
      </c>
      <c r="F26" s="82">
        <v>-138.393</v>
      </c>
      <c r="G26" s="82">
        <v>-240</v>
      </c>
      <c r="H26" s="76"/>
      <c r="I26" s="31">
        <v>24</v>
      </c>
      <c r="J26" s="82">
        <v>101.607</v>
      </c>
      <c r="K26" s="82">
        <v>0</v>
      </c>
      <c r="L26" s="82">
        <v>0</v>
      </c>
      <c r="M26" s="82">
        <v>0</v>
      </c>
      <c r="N26" s="82">
        <v>101.607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138.393</v>
      </c>
      <c r="AF26" s="82">
        <v>0</v>
      </c>
      <c r="AG26" s="82">
        <v>0</v>
      </c>
      <c r="AH26" s="82">
        <v>0</v>
      </c>
      <c r="AI26" s="82">
        <v>138.393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101.607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-101.607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138.393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-138.393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1016.0699999999999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1016.0699999999999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1383.93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1383.93</v>
      </c>
      <c r="DF26" s="81">
        <f t="shared" si="31"/>
        <v>240</v>
      </c>
      <c r="DG26" s="81">
        <f t="shared" si="32"/>
        <v>-101.607</v>
      </c>
      <c r="DH26" s="81">
        <f t="shared" si="33"/>
        <v>0</v>
      </c>
      <c r="DI26" s="81">
        <f t="shared" si="34"/>
        <v>0</v>
      </c>
      <c r="DJ26" s="81">
        <f t="shared" si="35"/>
        <v>-138.393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-129.54900000000001</v>
      </c>
      <c r="D27" s="82">
        <v>0</v>
      </c>
      <c r="E27" s="82">
        <v>0</v>
      </c>
      <c r="F27" s="82">
        <v>-176.45099999999999</v>
      </c>
      <c r="G27" s="82">
        <v>-306</v>
      </c>
      <c r="H27" s="76"/>
      <c r="I27" s="31">
        <v>25</v>
      </c>
      <c r="J27" s="82">
        <v>129.54900000000001</v>
      </c>
      <c r="K27" s="82">
        <v>0</v>
      </c>
      <c r="L27" s="82">
        <v>0</v>
      </c>
      <c r="M27" s="82">
        <v>0</v>
      </c>
      <c r="N27" s="82">
        <v>129.54900000000001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176.45099999999999</v>
      </c>
      <c r="AF27" s="82">
        <v>0</v>
      </c>
      <c r="AG27" s="82">
        <v>0</v>
      </c>
      <c r="AH27" s="82">
        <v>0</v>
      </c>
      <c r="AI27" s="82">
        <v>176.45099999999999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129.54900000000001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-129.54900000000001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176.45099999999999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-176.45099999999999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1295.49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1295.49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1764.51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1764.51</v>
      </c>
      <c r="DF27" s="81">
        <f t="shared" si="31"/>
        <v>306</v>
      </c>
      <c r="DG27" s="81">
        <f t="shared" si="32"/>
        <v>-129.54900000000001</v>
      </c>
      <c r="DH27" s="81">
        <f t="shared" si="33"/>
        <v>0</v>
      </c>
      <c r="DI27" s="81">
        <f t="shared" si="34"/>
        <v>0</v>
      </c>
      <c r="DJ27" s="81">
        <f t="shared" si="35"/>
        <v>-176.45099999999999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-121.929</v>
      </c>
      <c r="D28" s="82">
        <v>0</v>
      </c>
      <c r="E28" s="82">
        <v>0</v>
      </c>
      <c r="F28" s="82">
        <v>-166.071</v>
      </c>
      <c r="G28" s="82">
        <v>-288</v>
      </c>
      <c r="H28" s="76"/>
      <c r="I28" s="31">
        <v>26</v>
      </c>
      <c r="J28" s="82">
        <v>121.929</v>
      </c>
      <c r="K28" s="82">
        <v>0</v>
      </c>
      <c r="L28" s="82">
        <v>0</v>
      </c>
      <c r="M28" s="82">
        <v>0</v>
      </c>
      <c r="N28" s="82">
        <v>121.929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166.071</v>
      </c>
      <c r="AF28" s="82">
        <v>0</v>
      </c>
      <c r="AG28" s="82">
        <v>0</v>
      </c>
      <c r="AH28" s="82">
        <v>0</v>
      </c>
      <c r="AI28" s="82">
        <v>166.071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121.929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-121.929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166.071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-166.071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1219.29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1219.29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1660.71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1660.71</v>
      </c>
      <c r="DF28" s="81">
        <f t="shared" si="31"/>
        <v>288</v>
      </c>
      <c r="DG28" s="81">
        <f t="shared" si="32"/>
        <v>-121.929</v>
      </c>
      <c r="DH28" s="81">
        <f t="shared" si="33"/>
        <v>0</v>
      </c>
      <c r="DI28" s="81">
        <f t="shared" si="34"/>
        <v>0</v>
      </c>
      <c r="DJ28" s="81">
        <f t="shared" si="35"/>
        <v>-166.071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-148.6</v>
      </c>
      <c r="D29" s="82">
        <v>0</v>
      </c>
      <c r="E29" s="82">
        <v>0</v>
      </c>
      <c r="F29" s="82">
        <v>-202.4</v>
      </c>
      <c r="G29" s="82">
        <v>-351</v>
      </c>
      <c r="H29" s="76"/>
      <c r="I29" s="31">
        <v>27</v>
      </c>
      <c r="J29" s="82">
        <v>148.6</v>
      </c>
      <c r="K29" s="82">
        <v>0</v>
      </c>
      <c r="L29" s="82">
        <v>0</v>
      </c>
      <c r="M29" s="82">
        <v>0</v>
      </c>
      <c r="N29" s="82">
        <v>148.6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202.4</v>
      </c>
      <c r="AF29" s="82">
        <v>0</v>
      </c>
      <c r="AG29" s="82">
        <v>0</v>
      </c>
      <c r="AH29" s="82">
        <v>0</v>
      </c>
      <c r="AI29" s="82">
        <v>202.4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148.6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-148.6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202.4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-202.4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1486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1486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2024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2024</v>
      </c>
      <c r="DF29" s="81">
        <f t="shared" si="31"/>
        <v>351</v>
      </c>
      <c r="DG29" s="81">
        <f t="shared" si="32"/>
        <v>-148.6</v>
      </c>
      <c r="DH29" s="81">
        <f t="shared" si="33"/>
        <v>0</v>
      </c>
      <c r="DI29" s="81">
        <f t="shared" si="34"/>
        <v>0</v>
      </c>
      <c r="DJ29" s="81">
        <f t="shared" si="35"/>
        <v>-202.4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-154.52699999999999</v>
      </c>
      <c r="D30" s="82">
        <v>0</v>
      </c>
      <c r="E30" s="82">
        <v>0</v>
      </c>
      <c r="F30" s="82">
        <v>-210.47300000000001</v>
      </c>
      <c r="G30" s="82">
        <v>-365</v>
      </c>
      <c r="H30" s="76"/>
      <c r="I30" s="31">
        <v>28</v>
      </c>
      <c r="J30" s="82">
        <v>154.52699999999999</v>
      </c>
      <c r="K30" s="82">
        <v>0</v>
      </c>
      <c r="L30" s="82">
        <v>0</v>
      </c>
      <c r="M30" s="82">
        <v>0</v>
      </c>
      <c r="N30" s="82">
        <v>154.52699999999999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210.47300000000001</v>
      </c>
      <c r="AF30" s="82">
        <v>0</v>
      </c>
      <c r="AG30" s="82">
        <v>0</v>
      </c>
      <c r="AH30" s="82">
        <v>0</v>
      </c>
      <c r="AI30" s="82">
        <v>210.47300000000001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154.52699999999999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-154.52699999999999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210.47300000000001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-210.47300000000001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1545.27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1545.27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2104.73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2104.73</v>
      </c>
      <c r="DF30" s="81">
        <f t="shared" si="31"/>
        <v>365</v>
      </c>
      <c r="DG30" s="81">
        <f t="shared" si="32"/>
        <v>-154.52699999999999</v>
      </c>
      <c r="DH30" s="81">
        <f t="shared" si="33"/>
        <v>0</v>
      </c>
      <c r="DI30" s="81">
        <f t="shared" si="34"/>
        <v>0</v>
      </c>
      <c r="DJ30" s="81">
        <f t="shared" si="35"/>
        <v>-210.47300000000001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-145.21299999999999</v>
      </c>
      <c r="D31" s="82">
        <v>0</v>
      </c>
      <c r="E31" s="82">
        <v>0</v>
      </c>
      <c r="F31" s="82">
        <v>-197.78700000000001</v>
      </c>
      <c r="G31" s="82">
        <v>-343</v>
      </c>
      <c r="H31" s="76"/>
      <c r="I31" s="31">
        <v>29</v>
      </c>
      <c r="J31" s="82">
        <v>145.21299999999999</v>
      </c>
      <c r="K31" s="82">
        <v>0</v>
      </c>
      <c r="L31" s="82">
        <v>0</v>
      </c>
      <c r="M31" s="82">
        <v>0</v>
      </c>
      <c r="N31" s="82">
        <v>145.21299999999999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197.78700000000001</v>
      </c>
      <c r="AF31" s="82">
        <v>0</v>
      </c>
      <c r="AG31" s="82">
        <v>0</v>
      </c>
      <c r="AH31" s="82">
        <v>0</v>
      </c>
      <c r="AI31" s="82">
        <v>197.78700000000001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145.21299999999999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-145.21299999999999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197.78700000000001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-197.78700000000001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1452.1299999999999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1452.1299999999999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1977.8700000000001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1977.8700000000001</v>
      </c>
      <c r="DF31" s="81">
        <f t="shared" si="31"/>
        <v>343</v>
      </c>
      <c r="DG31" s="81">
        <f t="shared" si="32"/>
        <v>-145.21299999999999</v>
      </c>
      <c r="DH31" s="81">
        <f t="shared" si="33"/>
        <v>0</v>
      </c>
      <c r="DI31" s="81">
        <f t="shared" si="34"/>
        <v>0</v>
      </c>
      <c r="DJ31" s="81">
        <f t="shared" si="35"/>
        <v>-197.78700000000001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-149</v>
      </c>
      <c r="D32" s="82">
        <v>0</v>
      </c>
      <c r="E32" s="82">
        <v>0</v>
      </c>
      <c r="F32" s="82">
        <v>-225</v>
      </c>
      <c r="G32" s="82">
        <v>-374</v>
      </c>
      <c r="H32" s="76"/>
      <c r="I32" s="31">
        <v>30</v>
      </c>
      <c r="J32" s="82">
        <v>149</v>
      </c>
      <c r="K32" s="82">
        <v>0</v>
      </c>
      <c r="L32" s="82">
        <v>0</v>
      </c>
      <c r="M32" s="82">
        <v>0</v>
      </c>
      <c r="N32" s="82">
        <v>149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225</v>
      </c>
      <c r="AF32" s="82">
        <v>0</v>
      </c>
      <c r="AG32" s="82">
        <v>0</v>
      </c>
      <c r="AH32" s="82">
        <v>0</v>
      </c>
      <c r="AI32" s="82">
        <v>225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149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-149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225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-225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1490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1490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2250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2250</v>
      </c>
      <c r="DF32" s="81">
        <f t="shared" si="31"/>
        <v>374</v>
      </c>
      <c r="DG32" s="81">
        <f t="shared" si="32"/>
        <v>-149</v>
      </c>
      <c r="DH32" s="81">
        <f t="shared" si="33"/>
        <v>0</v>
      </c>
      <c r="DI32" s="81">
        <f t="shared" si="34"/>
        <v>0</v>
      </c>
      <c r="DJ32" s="81">
        <f t="shared" si="35"/>
        <v>-225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-144</v>
      </c>
      <c r="D33" s="82">
        <v>0</v>
      </c>
      <c r="E33" s="82">
        <v>0</v>
      </c>
      <c r="F33" s="82">
        <v>-247</v>
      </c>
      <c r="G33" s="82">
        <v>-391</v>
      </c>
      <c r="H33" s="76"/>
      <c r="I33" s="31">
        <v>31</v>
      </c>
      <c r="J33" s="82">
        <v>144</v>
      </c>
      <c r="K33" s="82">
        <v>0</v>
      </c>
      <c r="L33" s="82">
        <v>0</v>
      </c>
      <c r="M33" s="82">
        <v>0</v>
      </c>
      <c r="N33" s="82">
        <v>144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247</v>
      </c>
      <c r="AF33" s="82">
        <v>0</v>
      </c>
      <c r="AG33" s="82">
        <v>0</v>
      </c>
      <c r="AH33" s="82">
        <v>0</v>
      </c>
      <c r="AI33" s="82">
        <v>247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144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-144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247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-247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1440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1440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2470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2470</v>
      </c>
      <c r="DF33" s="81">
        <f t="shared" si="31"/>
        <v>391</v>
      </c>
      <c r="DG33" s="81">
        <f t="shared" si="32"/>
        <v>-144</v>
      </c>
      <c r="DH33" s="81">
        <f t="shared" si="33"/>
        <v>0</v>
      </c>
      <c r="DI33" s="81">
        <f t="shared" si="34"/>
        <v>0</v>
      </c>
      <c r="DJ33" s="81">
        <f t="shared" si="35"/>
        <v>-247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-98</v>
      </c>
      <c r="D34" s="82">
        <v>0</v>
      </c>
      <c r="E34" s="82">
        <v>0</v>
      </c>
      <c r="F34" s="82">
        <v>-211.523</v>
      </c>
      <c r="G34" s="82">
        <v>-309.52300000000002</v>
      </c>
      <c r="H34" s="76"/>
      <c r="I34" s="31">
        <v>32</v>
      </c>
      <c r="J34" s="82">
        <v>98</v>
      </c>
      <c r="K34" s="82">
        <v>0</v>
      </c>
      <c r="L34" s="82">
        <v>0</v>
      </c>
      <c r="M34" s="82">
        <v>0</v>
      </c>
      <c r="N34" s="82">
        <v>98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211.523</v>
      </c>
      <c r="AF34" s="82">
        <v>0</v>
      </c>
      <c r="AG34" s="82">
        <v>0</v>
      </c>
      <c r="AH34" s="82">
        <v>0</v>
      </c>
      <c r="AI34" s="82">
        <v>211.523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98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-98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211.523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-211.523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980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980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2115.23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2115.23</v>
      </c>
      <c r="DF34" s="81">
        <f t="shared" si="31"/>
        <v>309.52300000000002</v>
      </c>
      <c r="DG34" s="81">
        <f t="shared" si="32"/>
        <v>-98</v>
      </c>
      <c r="DH34" s="81">
        <f t="shared" si="33"/>
        <v>0</v>
      </c>
      <c r="DI34" s="81">
        <f t="shared" si="34"/>
        <v>0</v>
      </c>
      <c r="DJ34" s="81">
        <f t="shared" si="35"/>
        <v>-211.523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-118</v>
      </c>
      <c r="D35" s="82">
        <v>0</v>
      </c>
      <c r="E35" s="82">
        <v>0</v>
      </c>
      <c r="F35" s="82">
        <v>-143.57599999999999</v>
      </c>
      <c r="G35" s="82">
        <v>-261.57600000000002</v>
      </c>
      <c r="H35" s="76"/>
      <c r="I35" s="31">
        <v>33</v>
      </c>
      <c r="J35" s="82">
        <v>118</v>
      </c>
      <c r="K35" s="82">
        <v>0</v>
      </c>
      <c r="L35" s="82">
        <v>0</v>
      </c>
      <c r="M35" s="82">
        <v>0</v>
      </c>
      <c r="N35" s="82">
        <v>118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143.57599999999999</v>
      </c>
      <c r="AF35" s="82">
        <v>0</v>
      </c>
      <c r="AG35" s="82">
        <v>0</v>
      </c>
      <c r="AH35" s="82">
        <v>0</v>
      </c>
      <c r="AI35" s="82">
        <v>143.57599999999999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118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-118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143.57599999999999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-143.57599999999999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1180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1180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1435.76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1435.76</v>
      </c>
      <c r="DF35" s="81">
        <f t="shared" si="31"/>
        <v>261.57600000000002</v>
      </c>
      <c r="DG35" s="81">
        <f t="shared" si="32"/>
        <v>-118</v>
      </c>
      <c r="DH35" s="81">
        <f t="shared" si="33"/>
        <v>0</v>
      </c>
      <c r="DI35" s="81">
        <f t="shared" si="34"/>
        <v>0</v>
      </c>
      <c r="DJ35" s="81">
        <f t="shared" si="35"/>
        <v>-143.57599999999999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-123</v>
      </c>
      <c r="D36" s="82">
        <v>0</v>
      </c>
      <c r="E36" s="82">
        <v>0</v>
      </c>
      <c r="F36" s="82">
        <v>-125.803</v>
      </c>
      <c r="G36" s="82">
        <v>-248.803</v>
      </c>
      <c r="H36" s="76"/>
      <c r="I36" s="31">
        <v>34</v>
      </c>
      <c r="J36" s="82">
        <v>123</v>
      </c>
      <c r="K36" s="82">
        <v>0</v>
      </c>
      <c r="L36" s="82">
        <v>0</v>
      </c>
      <c r="M36" s="82">
        <v>0</v>
      </c>
      <c r="N36" s="82">
        <v>123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125.803</v>
      </c>
      <c r="AF36" s="82">
        <v>0</v>
      </c>
      <c r="AG36" s="82">
        <v>0</v>
      </c>
      <c r="AH36" s="82">
        <v>0</v>
      </c>
      <c r="AI36" s="82">
        <v>125.803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123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-123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125.803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-125.803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1230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1230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1258.03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1258.03</v>
      </c>
      <c r="DF36" s="81">
        <f t="shared" si="31"/>
        <v>248.803</v>
      </c>
      <c r="DG36" s="81">
        <f t="shared" si="32"/>
        <v>-123</v>
      </c>
      <c r="DH36" s="81">
        <f t="shared" si="33"/>
        <v>0</v>
      </c>
      <c r="DI36" s="81">
        <f t="shared" si="34"/>
        <v>0</v>
      </c>
      <c r="DJ36" s="81">
        <f t="shared" si="35"/>
        <v>-125.803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-105</v>
      </c>
      <c r="D37" s="82">
        <v>0</v>
      </c>
      <c r="E37" s="82">
        <v>0</v>
      </c>
      <c r="F37" s="82">
        <v>-106.21599999999999</v>
      </c>
      <c r="G37" s="82">
        <v>-211.21600000000001</v>
      </c>
      <c r="H37" s="76"/>
      <c r="I37" s="31">
        <v>35</v>
      </c>
      <c r="J37" s="82">
        <v>105</v>
      </c>
      <c r="K37" s="82">
        <v>0</v>
      </c>
      <c r="L37" s="82">
        <v>0</v>
      </c>
      <c r="M37" s="82">
        <v>0</v>
      </c>
      <c r="N37" s="82">
        <v>105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106.21599999999999</v>
      </c>
      <c r="AF37" s="82">
        <v>0</v>
      </c>
      <c r="AG37" s="82">
        <v>0</v>
      </c>
      <c r="AH37" s="82">
        <v>0</v>
      </c>
      <c r="AI37" s="82">
        <v>106.21599999999999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105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-105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106.21599999999999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-106.21599999999999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1050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1050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1062.1599999999999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1062.1599999999999</v>
      </c>
      <c r="DF37" s="81">
        <f t="shared" si="31"/>
        <v>211.21600000000001</v>
      </c>
      <c r="DG37" s="81">
        <f t="shared" si="32"/>
        <v>-105</v>
      </c>
      <c r="DH37" s="81">
        <f t="shared" si="33"/>
        <v>0</v>
      </c>
      <c r="DI37" s="81">
        <f t="shared" si="34"/>
        <v>0</v>
      </c>
      <c r="DJ37" s="81">
        <f t="shared" si="35"/>
        <v>-106.21599999999999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-111</v>
      </c>
      <c r="D38" s="82">
        <v>0</v>
      </c>
      <c r="E38" s="82">
        <v>0</v>
      </c>
      <c r="F38" s="82">
        <v>-127.90300000000001</v>
      </c>
      <c r="G38" s="82">
        <v>-238.90299999999999</v>
      </c>
      <c r="H38" s="76"/>
      <c r="I38" s="31">
        <v>36</v>
      </c>
      <c r="J38" s="82">
        <v>111</v>
      </c>
      <c r="K38" s="82">
        <v>0</v>
      </c>
      <c r="L38" s="82">
        <v>0</v>
      </c>
      <c r="M38" s="82">
        <v>0</v>
      </c>
      <c r="N38" s="82">
        <v>111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127.90300000000001</v>
      </c>
      <c r="AF38" s="82">
        <v>0</v>
      </c>
      <c r="AG38" s="82">
        <v>0</v>
      </c>
      <c r="AH38" s="82">
        <v>0</v>
      </c>
      <c r="AI38" s="82">
        <v>127.90300000000001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111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-111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127.90300000000001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-127.90300000000001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1110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1110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1279.03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1279.03</v>
      </c>
      <c r="DF38" s="81">
        <f t="shared" si="31"/>
        <v>238.90300000000002</v>
      </c>
      <c r="DG38" s="81">
        <f t="shared" si="32"/>
        <v>-111</v>
      </c>
      <c r="DH38" s="81">
        <f t="shared" si="33"/>
        <v>0</v>
      </c>
      <c r="DI38" s="81">
        <f t="shared" si="34"/>
        <v>0</v>
      </c>
      <c r="DJ38" s="81">
        <f t="shared" si="35"/>
        <v>-127.90300000000001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-110.498</v>
      </c>
      <c r="D39" s="82">
        <v>0</v>
      </c>
      <c r="E39" s="82">
        <v>0</v>
      </c>
      <c r="F39" s="82">
        <v>-150.50200000000001</v>
      </c>
      <c r="G39" s="82">
        <v>-261</v>
      </c>
      <c r="H39" s="76"/>
      <c r="I39" s="31">
        <v>37</v>
      </c>
      <c r="J39" s="82">
        <v>110.498</v>
      </c>
      <c r="K39" s="82">
        <v>0</v>
      </c>
      <c r="L39" s="82">
        <v>0</v>
      </c>
      <c r="M39" s="82">
        <v>0</v>
      </c>
      <c r="N39" s="82">
        <v>110.498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150.50200000000001</v>
      </c>
      <c r="AF39" s="82">
        <v>0</v>
      </c>
      <c r="AG39" s="82">
        <v>0</v>
      </c>
      <c r="AH39" s="82">
        <v>0</v>
      </c>
      <c r="AI39" s="82">
        <v>150.50200000000001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110.498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-110.498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150.50200000000001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-150.50200000000001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1104.98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1104.98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1505.02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1505.02</v>
      </c>
      <c r="DF39" s="81">
        <f t="shared" si="31"/>
        <v>261</v>
      </c>
      <c r="DG39" s="81">
        <f t="shared" si="32"/>
        <v>-110.498</v>
      </c>
      <c r="DH39" s="81">
        <f t="shared" si="33"/>
        <v>0</v>
      </c>
      <c r="DI39" s="81">
        <f t="shared" si="34"/>
        <v>0</v>
      </c>
      <c r="DJ39" s="81">
        <f t="shared" si="35"/>
        <v>-150.50200000000001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-125.02500000000001</v>
      </c>
      <c r="D40" s="82">
        <v>0</v>
      </c>
      <c r="E40" s="82">
        <v>0</v>
      </c>
      <c r="F40" s="82">
        <v>-140.97499999999999</v>
      </c>
      <c r="G40" s="82">
        <v>-266</v>
      </c>
      <c r="H40" s="76"/>
      <c r="I40" s="31">
        <v>38</v>
      </c>
      <c r="J40" s="82">
        <v>125.02500000000001</v>
      </c>
      <c r="K40" s="82">
        <v>0</v>
      </c>
      <c r="L40" s="82">
        <v>0</v>
      </c>
      <c r="M40" s="82">
        <v>0</v>
      </c>
      <c r="N40" s="82">
        <v>125.02500000000001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140.97499999999999</v>
      </c>
      <c r="AF40" s="82">
        <v>0</v>
      </c>
      <c r="AG40" s="82">
        <v>0</v>
      </c>
      <c r="AH40" s="82">
        <v>0</v>
      </c>
      <c r="AI40" s="82">
        <v>140.97499999999999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125.02500000000001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-125.02500000000001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140.97499999999999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-140.97499999999999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1250.25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1250.25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1409.75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1409.75</v>
      </c>
      <c r="DF40" s="81">
        <f t="shared" si="31"/>
        <v>266</v>
      </c>
      <c r="DG40" s="81">
        <f t="shared" si="32"/>
        <v>-125.02500000000001</v>
      </c>
      <c r="DH40" s="81">
        <f t="shared" si="33"/>
        <v>0</v>
      </c>
      <c r="DI40" s="81">
        <f t="shared" si="34"/>
        <v>0</v>
      </c>
      <c r="DJ40" s="81">
        <f t="shared" si="35"/>
        <v>-140.97499999999999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-148</v>
      </c>
      <c r="D41" s="82">
        <v>0</v>
      </c>
      <c r="E41" s="82">
        <v>0</v>
      </c>
      <c r="F41" s="82">
        <v>-106.45099999999999</v>
      </c>
      <c r="G41" s="82">
        <v>-254.45099999999999</v>
      </c>
      <c r="H41" s="76"/>
      <c r="I41" s="31">
        <v>39</v>
      </c>
      <c r="J41" s="82">
        <v>148</v>
      </c>
      <c r="K41" s="82">
        <v>0</v>
      </c>
      <c r="L41" s="82">
        <v>0</v>
      </c>
      <c r="M41" s="82">
        <v>0</v>
      </c>
      <c r="N41" s="82">
        <v>148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106.45099999999999</v>
      </c>
      <c r="AF41" s="82">
        <v>0</v>
      </c>
      <c r="AG41" s="82">
        <v>0</v>
      </c>
      <c r="AH41" s="82">
        <v>0</v>
      </c>
      <c r="AI41" s="82">
        <v>106.45099999999999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148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-148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106.45099999999999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-106.45099999999999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1480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1480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1064.51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1064.51</v>
      </c>
      <c r="DF41" s="81">
        <f t="shared" si="31"/>
        <v>254.45099999999999</v>
      </c>
      <c r="DG41" s="81">
        <f t="shared" si="32"/>
        <v>-148</v>
      </c>
      <c r="DH41" s="81">
        <f t="shared" si="33"/>
        <v>0</v>
      </c>
      <c r="DI41" s="81">
        <f t="shared" si="34"/>
        <v>0</v>
      </c>
      <c r="DJ41" s="81">
        <f t="shared" si="35"/>
        <v>-106.45099999999999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-102</v>
      </c>
      <c r="D42" s="82">
        <v>0</v>
      </c>
      <c r="E42" s="82">
        <v>0</v>
      </c>
      <c r="F42" s="82">
        <v>-86.885999999999996</v>
      </c>
      <c r="G42" s="82">
        <v>-188.886</v>
      </c>
      <c r="H42" s="76"/>
      <c r="I42" s="31">
        <v>40</v>
      </c>
      <c r="J42" s="82">
        <v>102</v>
      </c>
      <c r="K42" s="82">
        <v>0</v>
      </c>
      <c r="L42" s="82">
        <v>0</v>
      </c>
      <c r="M42" s="82">
        <v>0</v>
      </c>
      <c r="N42" s="82">
        <v>102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86.885999999999996</v>
      </c>
      <c r="AF42" s="82">
        <v>0</v>
      </c>
      <c r="AG42" s="82">
        <v>0</v>
      </c>
      <c r="AH42" s="82">
        <v>0</v>
      </c>
      <c r="AI42" s="82">
        <v>86.885999999999996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102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-102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86.885999999999996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-86.885999999999996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1020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1020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868.8599999999999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868.8599999999999</v>
      </c>
      <c r="DF42" s="81">
        <f t="shared" si="31"/>
        <v>188.886</v>
      </c>
      <c r="DG42" s="81">
        <f t="shared" si="32"/>
        <v>-102</v>
      </c>
      <c r="DH42" s="81">
        <f t="shared" si="33"/>
        <v>0</v>
      </c>
      <c r="DI42" s="81">
        <f t="shared" si="34"/>
        <v>0</v>
      </c>
      <c r="DJ42" s="81">
        <f t="shared" si="35"/>
        <v>-86.885999999999996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-86</v>
      </c>
      <c r="D43" s="82">
        <v>0</v>
      </c>
      <c r="E43" s="82">
        <v>0</v>
      </c>
      <c r="F43" s="82">
        <v>-52.866</v>
      </c>
      <c r="G43" s="82">
        <v>-138.86600000000001</v>
      </c>
      <c r="H43" s="76"/>
      <c r="I43" s="31">
        <v>41</v>
      </c>
      <c r="J43" s="82">
        <v>86</v>
      </c>
      <c r="K43" s="82">
        <v>0</v>
      </c>
      <c r="L43" s="82">
        <v>0</v>
      </c>
      <c r="M43" s="82">
        <v>0</v>
      </c>
      <c r="N43" s="82">
        <v>86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52.866</v>
      </c>
      <c r="AF43" s="82">
        <v>0</v>
      </c>
      <c r="AG43" s="82">
        <v>0</v>
      </c>
      <c r="AH43" s="82">
        <v>0</v>
      </c>
      <c r="AI43" s="82">
        <v>52.866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86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-86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52.866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-52.866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860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860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528.66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528.66</v>
      </c>
      <c r="DF43" s="81">
        <f t="shared" si="31"/>
        <v>138.86599999999999</v>
      </c>
      <c r="DG43" s="81">
        <f t="shared" si="32"/>
        <v>-86</v>
      </c>
      <c r="DH43" s="81">
        <f t="shared" si="33"/>
        <v>0</v>
      </c>
      <c r="DI43" s="81">
        <f t="shared" si="34"/>
        <v>0</v>
      </c>
      <c r="DJ43" s="81">
        <f t="shared" si="35"/>
        <v>-52.866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-81</v>
      </c>
      <c r="D44" s="82">
        <v>0</v>
      </c>
      <c r="E44" s="82">
        <v>0</v>
      </c>
      <c r="F44" s="82">
        <v>-51.741999999999997</v>
      </c>
      <c r="G44" s="82">
        <v>-132.74199999999999</v>
      </c>
      <c r="H44" s="76"/>
      <c r="I44" s="31">
        <v>42</v>
      </c>
      <c r="J44" s="82">
        <v>81</v>
      </c>
      <c r="K44" s="82">
        <v>0</v>
      </c>
      <c r="L44" s="82">
        <v>0</v>
      </c>
      <c r="M44" s="82">
        <v>0</v>
      </c>
      <c r="N44" s="82">
        <v>81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51.741999999999997</v>
      </c>
      <c r="AF44" s="82">
        <v>0</v>
      </c>
      <c r="AG44" s="82">
        <v>0</v>
      </c>
      <c r="AH44" s="82">
        <v>0</v>
      </c>
      <c r="AI44" s="82">
        <v>51.741999999999997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81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-81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51.741999999999997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-51.741999999999997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810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810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517.41999999999996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517.41999999999996</v>
      </c>
      <c r="DF44" s="81">
        <f t="shared" si="31"/>
        <v>132.74199999999999</v>
      </c>
      <c r="DG44" s="81">
        <f t="shared" si="32"/>
        <v>-81</v>
      </c>
      <c r="DH44" s="81">
        <f t="shared" si="33"/>
        <v>0</v>
      </c>
      <c r="DI44" s="81">
        <f t="shared" si="34"/>
        <v>0</v>
      </c>
      <c r="DJ44" s="81">
        <f t="shared" si="35"/>
        <v>-51.741999999999997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-76</v>
      </c>
      <c r="D45" s="82">
        <v>0</v>
      </c>
      <c r="E45" s="82">
        <v>0</v>
      </c>
      <c r="F45" s="82">
        <v>-50.676000000000002</v>
      </c>
      <c r="G45" s="82">
        <v>-126.676</v>
      </c>
      <c r="H45" s="76"/>
      <c r="I45" s="31">
        <v>43</v>
      </c>
      <c r="J45" s="82">
        <v>76</v>
      </c>
      <c r="K45" s="82">
        <v>0</v>
      </c>
      <c r="L45" s="82">
        <v>0</v>
      </c>
      <c r="M45" s="82">
        <v>0</v>
      </c>
      <c r="N45" s="82">
        <v>76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50.676000000000002</v>
      </c>
      <c r="AF45" s="82">
        <v>0</v>
      </c>
      <c r="AG45" s="82">
        <v>0</v>
      </c>
      <c r="AH45" s="82">
        <v>0</v>
      </c>
      <c r="AI45" s="82">
        <v>50.676000000000002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76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-76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50.676000000000002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-50.676000000000002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760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760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506.76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506.76</v>
      </c>
      <c r="DF45" s="81">
        <f t="shared" si="31"/>
        <v>126.676</v>
      </c>
      <c r="DG45" s="81">
        <f t="shared" si="32"/>
        <v>-76</v>
      </c>
      <c r="DH45" s="81">
        <f t="shared" si="33"/>
        <v>0</v>
      </c>
      <c r="DI45" s="81">
        <f t="shared" si="34"/>
        <v>0</v>
      </c>
      <c r="DJ45" s="81">
        <f t="shared" si="35"/>
        <v>-50.676000000000002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-71</v>
      </c>
      <c r="D46" s="82">
        <v>0</v>
      </c>
      <c r="E46" s="82">
        <v>0</v>
      </c>
      <c r="F46" s="82">
        <v>-52.526000000000003</v>
      </c>
      <c r="G46" s="82">
        <v>-123.526</v>
      </c>
      <c r="H46" s="76"/>
      <c r="I46" s="31">
        <v>44</v>
      </c>
      <c r="J46" s="82">
        <v>71</v>
      </c>
      <c r="K46" s="82">
        <v>0</v>
      </c>
      <c r="L46" s="82">
        <v>0</v>
      </c>
      <c r="M46" s="82">
        <v>0</v>
      </c>
      <c r="N46" s="82">
        <v>71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52.526000000000003</v>
      </c>
      <c r="AF46" s="82">
        <v>0</v>
      </c>
      <c r="AG46" s="82">
        <v>0</v>
      </c>
      <c r="AH46" s="82">
        <v>0</v>
      </c>
      <c r="AI46" s="82">
        <v>52.526000000000003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71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-71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52.526000000000003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-52.526000000000003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710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710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525.26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525.26</v>
      </c>
      <c r="DF46" s="81">
        <f t="shared" si="31"/>
        <v>123.52600000000001</v>
      </c>
      <c r="DG46" s="81">
        <f t="shared" si="32"/>
        <v>-71</v>
      </c>
      <c r="DH46" s="81">
        <f t="shared" si="33"/>
        <v>0</v>
      </c>
      <c r="DI46" s="81">
        <f t="shared" si="34"/>
        <v>0</v>
      </c>
      <c r="DJ46" s="81">
        <f t="shared" si="35"/>
        <v>-52.526000000000003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-71</v>
      </c>
      <c r="D47" s="82">
        <v>0</v>
      </c>
      <c r="E47" s="82">
        <v>0</v>
      </c>
      <c r="F47" s="82">
        <v>-61.987000000000002</v>
      </c>
      <c r="G47" s="82">
        <v>-132.98699999999999</v>
      </c>
      <c r="H47" s="76"/>
      <c r="I47" s="31">
        <v>45</v>
      </c>
      <c r="J47" s="82">
        <v>71</v>
      </c>
      <c r="K47" s="82">
        <v>0</v>
      </c>
      <c r="L47" s="82">
        <v>0</v>
      </c>
      <c r="M47" s="82">
        <v>0</v>
      </c>
      <c r="N47" s="82">
        <v>71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61.987000000000002</v>
      </c>
      <c r="AF47" s="82">
        <v>0</v>
      </c>
      <c r="AG47" s="82">
        <v>0</v>
      </c>
      <c r="AH47" s="82">
        <v>0</v>
      </c>
      <c r="AI47" s="82">
        <v>61.987000000000002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71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-71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61.987000000000002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-61.987000000000002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710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710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619.87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619.87</v>
      </c>
      <c r="DF47" s="81">
        <f t="shared" si="31"/>
        <v>132.98699999999999</v>
      </c>
      <c r="DG47" s="81">
        <f t="shared" si="32"/>
        <v>-71</v>
      </c>
      <c r="DH47" s="81">
        <f t="shared" si="33"/>
        <v>0</v>
      </c>
      <c r="DI47" s="81">
        <f t="shared" si="34"/>
        <v>0</v>
      </c>
      <c r="DJ47" s="81">
        <f t="shared" si="35"/>
        <v>-61.987000000000002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-66</v>
      </c>
      <c r="D48" s="82">
        <v>0</v>
      </c>
      <c r="E48" s="82">
        <v>0</v>
      </c>
      <c r="F48" s="82">
        <v>-66.376999999999995</v>
      </c>
      <c r="G48" s="82">
        <v>-132.37700000000001</v>
      </c>
      <c r="H48" s="76"/>
      <c r="I48" s="31">
        <v>46</v>
      </c>
      <c r="J48" s="82">
        <v>66</v>
      </c>
      <c r="K48" s="82">
        <v>0</v>
      </c>
      <c r="L48" s="82">
        <v>0</v>
      </c>
      <c r="M48" s="82">
        <v>0</v>
      </c>
      <c r="N48" s="82">
        <v>66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66.376999999999995</v>
      </c>
      <c r="AF48" s="82">
        <v>0</v>
      </c>
      <c r="AG48" s="82">
        <v>0</v>
      </c>
      <c r="AH48" s="82">
        <v>0</v>
      </c>
      <c r="AI48" s="82">
        <v>66.376999999999995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66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-66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66.376999999999995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-66.376999999999995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660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660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663.77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663.77</v>
      </c>
      <c r="DF48" s="81">
        <f t="shared" si="31"/>
        <v>132.37700000000001</v>
      </c>
      <c r="DG48" s="81">
        <f t="shared" si="32"/>
        <v>-66</v>
      </c>
      <c r="DH48" s="81">
        <f t="shared" si="33"/>
        <v>0</v>
      </c>
      <c r="DI48" s="81">
        <f t="shared" si="34"/>
        <v>0</v>
      </c>
      <c r="DJ48" s="81">
        <f t="shared" si="35"/>
        <v>-66.376999999999995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-56</v>
      </c>
      <c r="D49" s="82">
        <v>0</v>
      </c>
      <c r="E49" s="82">
        <v>0</v>
      </c>
      <c r="F49" s="82">
        <v>-61.673000000000002</v>
      </c>
      <c r="G49" s="82">
        <v>-117.673</v>
      </c>
      <c r="H49" s="76"/>
      <c r="I49" s="31">
        <v>47</v>
      </c>
      <c r="J49" s="82">
        <v>56</v>
      </c>
      <c r="K49" s="82">
        <v>0</v>
      </c>
      <c r="L49" s="82">
        <v>0</v>
      </c>
      <c r="M49" s="82">
        <v>0</v>
      </c>
      <c r="N49" s="82">
        <v>56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61.673000000000002</v>
      </c>
      <c r="AF49" s="82">
        <v>0</v>
      </c>
      <c r="AG49" s="82">
        <v>0</v>
      </c>
      <c r="AH49" s="82">
        <v>0</v>
      </c>
      <c r="AI49" s="82">
        <v>61.673000000000002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56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-56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61.673000000000002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-61.673000000000002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560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560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616.73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616.73</v>
      </c>
      <c r="DF49" s="81">
        <f t="shared" si="31"/>
        <v>117.673</v>
      </c>
      <c r="DG49" s="81">
        <f t="shared" si="32"/>
        <v>-56</v>
      </c>
      <c r="DH49" s="81">
        <f t="shared" si="33"/>
        <v>0</v>
      </c>
      <c r="DI49" s="81">
        <f t="shared" si="34"/>
        <v>0</v>
      </c>
      <c r="DJ49" s="81">
        <f t="shared" si="35"/>
        <v>-61.673000000000002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-56</v>
      </c>
      <c r="D50" s="82">
        <v>0</v>
      </c>
      <c r="E50" s="82">
        <v>0</v>
      </c>
      <c r="F50" s="82">
        <v>-66.283000000000001</v>
      </c>
      <c r="G50" s="82">
        <v>-122.283</v>
      </c>
      <c r="H50" s="76"/>
      <c r="I50" s="31">
        <v>48</v>
      </c>
      <c r="J50" s="82">
        <v>56</v>
      </c>
      <c r="K50" s="82">
        <v>0</v>
      </c>
      <c r="L50" s="82">
        <v>0</v>
      </c>
      <c r="M50" s="82">
        <v>0</v>
      </c>
      <c r="N50" s="82">
        <v>56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66.283000000000001</v>
      </c>
      <c r="AF50" s="82">
        <v>0</v>
      </c>
      <c r="AG50" s="82">
        <v>0</v>
      </c>
      <c r="AH50" s="82">
        <v>0</v>
      </c>
      <c r="AI50" s="82">
        <v>66.283000000000001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56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-56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66.283000000000001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-66.283000000000001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560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560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662.83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662.83</v>
      </c>
      <c r="DF50" s="81">
        <f t="shared" si="31"/>
        <v>122.283</v>
      </c>
      <c r="DG50" s="81">
        <f t="shared" si="32"/>
        <v>-56</v>
      </c>
      <c r="DH50" s="81">
        <f t="shared" si="33"/>
        <v>0</v>
      </c>
      <c r="DI50" s="81">
        <f t="shared" si="34"/>
        <v>0</v>
      </c>
      <c r="DJ50" s="81">
        <f t="shared" si="35"/>
        <v>-66.283000000000001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-51</v>
      </c>
      <c r="D51" s="82">
        <v>0</v>
      </c>
      <c r="E51" s="82">
        <v>0</v>
      </c>
      <c r="F51" s="82">
        <v>-69.456999999999994</v>
      </c>
      <c r="G51" s="82">
        <v>-120.45699999999999</v>
      </c>
      <c r="H51" s="76"/>
      <c r="I51" s="31">
        <v>49</v>
      </c>
      <c r="J51" s="82">
        <v>51</v>
      </c>
      <c r="K51" s="82">
        <v>0</v>
      </c>
      <c r="L51" s="82">
        <v>0</v>
      </c>
      <c r="M51" s="82">
        <v>0</v>
      </c>
      <c r="N51" s="82">
        <v>51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69.456999999999994</v>
      </c>
      <c r="AF51" s="82">
        <v>0</v>
      </c>
      <c r="AG51" s="82">
        <v>0</v>
      </c>
      <c r="AH51" s="82">
        <v>0</v>
      </c>
      <c r="AI51" s="82">
        <v>69.456999999999994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51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-51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69.456999999999994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-69.456999999999994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510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510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694.56999999999994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694.56999999999994</v>
      </c>
      <c r="DF51" s="81">
        <f t="shared" si="31"/>
        <v>120.45699999999999</v>
      </c>
      <c r="DG51" s="81">
        <f t="shared" si="32"/>
        <v>-51</v>
      </c>
      <c r="DH51" s="81">
        <f t="shared" si="33"/>
        <v>0</v>
      </c>
      <c r="DI51" s="81">
        <f t="shared" si="34"/>
        <v>0</v>
      </c>
      <c r="DJ51" s="81">
        <f t="shared" si="35"/>
        <v>-69.456999999999994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-51</v>
      </c>
      <c r="D52" s="82">
        <v>0</v>
      </c>
      <c r="E52" s="82">
        <v>0</v>
      </c>
      <c r="F52" s="82">
        <v>-71.837000000000003</v>
      </c>
      <c r="G52" s="82">
        <v>-122.837</v>
      </c>
      <c r="H52" s="76"/>
      <c r="I52" s="31">
        <v>50</v>
      </c>
      <c r="J52" s="82">
        <v>51</v>
      </c>
      <c r="K52" s="82">
        <v>0</v>
      </c>
      <c r="L52" s="82">
        <v>0</v>
      </c>
      <c r="M52" s="82">
        <v>0</v>
      </c>
      <c r="N52" s="82">
        <v>51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71.837000000000003</v>
      </c>
      <c r="AF52" s="82">
        <v>0</v>
      </c>
      <c r="AG52" s="82">
        <v>0</v>
      </c>
      <c r="AH52" s="82">
        <v>0</v>
      </c>
      <c r="AI52" s="82">
        <v>71.837000000000003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51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-51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71.837000000000003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-71.837000000000003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510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510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718.37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718.37</v>
      </c>
      <c r="DF52" s="81">
        <f t="shared" si="31"/>
        <v>122.837</v>
      </c>
      <c r="DG52" s="81">
        <f t="shared" si="32"/>
        <v>-51</v>
      </c>
      <c r="DH52" s="81">
        <f t="shared" si="33"/>
        <v>0</v>
      </c>
      <c r="DI52" s="81">
        <f t="shared" si="34"/>
        <v>0</v>
      </c>
      <c r="DJ52" s="81">
        <f t="shared" si="35"/>
        <v>-71.837000000000003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-17.027000000000001</v>
      </c>
      <c r="G53" s="82">
        <v>-17.027000000000001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17.027000000000001</v>
      </c>
      <c r="AF53" s="82">
        <v>0</v>
      </c>
      <c r="AG53" s="82">
        <v>0</v>
      </c>
      <c r="AH53" s="82">
        <v>0</v>
      </c>
      <c r="AI53" s="82">
        <v>17.027000000000001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17.027000000000001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-17.027000000000001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170.27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170.27</v>
      </c>
      <c r="DF53" s="81">
        <f t="shared" si="31"/>
        <v>17.027000000000001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-17.027000000000001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-28.997</v>
      </c>
      <c r="G54" s="82">
        <v>-28.997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28.997</v>
      </c>
      <c r="AF54" s="82">
        <v>0</v>
      </c>
      <c r="AG54" s="82">
        <v>0</v>
      </c>
      <c r="AH54" s="82">
        <v>0</v>
      </c>
      <c r="AI54" s="82">
        <v>28.997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28.997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-28.997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289.97000000000003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289.97000000000003</v>
      </c>
      <c r="DF54" s="81">
        <f t="shared" si="31"/>
        <v>28.997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-28.997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-10</v>
      </c>
      <c r="D55" s="82">
        <v>0</v>
      </c>
      <c r="E55" s="82">
        <v>0</v>
      </c>
      <c r="F55" s="82">
        <v>-111.724</v>
      </c>
      <c r="G55" s="82">
        <v>-121.724</v>
      </c>
      <c r="H55" s="76"/>
      <c r="I55" s="31">
        <v>53</v>
      </c>
      <c r="J55" s="82">
        <v>10</v>
      </c>
      <c r="K55" s="82">
        <v>0</v>
      </c>
      <c r="L55" s="82">
        <v>0</v>
      </c>
      <c r="M55" s="82">
        <v>0</v>
      </c>
      <c r="N55" s="82">
        <v>10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111.724</v>
      </c>
      <c r="AF55" s="82">
        <v>0</v>
      </c>
      <c r="AG55" s="82">
        <v>0</v>
      </c>
      <c r="AH55" s="82">
        <v>0</v>
      </c>
      <c r="AI55" s="82">
        <v>111.724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10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-10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111.724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-111.724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100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100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1117.24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1117.24</v>
      </c>
      <c r="DF55" s="81">
        <f t="shared" si="31"/>
        <v>121.724</v>
      </c>
      <c r="DG55" s="81">
        <f t="shared" si="32"/>
        <v>-10</v>
      </c>
      <c r="DH55" s="81">
        <f t="shared" si="33"/>
        <v>0</v>
      </c>
      <c r="DI55" s="81">
        <f t="shared" si="34"/>
        <v>0</v>
      </c>
      <c r="DJ55" s="81">
        <f t="shared" si="35"/>
        <v>-111.724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-30</v>
      </c>
      <c r="D56" s="82">
        <v>0</v>
      </c>
      <c r="E56" s="82">
        <v>0</v>
      </c>
      <c r="F56" s="82">
        <v>-98</v>
      </c>
      <c r="G56" s="82">
        <v>-128</v>
      </c>
      <c r="H56" s="76"/>
      <c r="I56" s="31">
        <v>54</v>
      </c>
      <c r="J56" s="82">
        <v>30</v>
      </c>
      <c r="K56" s="82">
        <v>0</v>
      </c>
      <c r="L56" s="82">
        <v>0</v>
      </c>
      <c r="M56" s="82">
        <v>0</v>
      </c>
      <c r="N56" s="82">
        <v>30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98</v>
      </c>
      <c r="AF56" s="82">
        <v>0</v>
      </c>
      <c r="AG56" s="82">
        <v>0</v>
      </c>
      <c r="AH56" s="82">
        <v>0</v>
      </c>
      <c r="AI56" s="82">
        <v>98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30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-30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98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-98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300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300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980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980</v>
      </c>
      <c r="DF56" s="81">
        <f t="shared" si="31"/>
        <v>128</v>
      </c>
      <c r="DG56" s="81">
        <f t="shared" si="32"/>
        <v>-30</v>
      </c>
      <c r="DH56" s="81">
        <f t="shared" si="33"/>
        <v>0</v>
      </c>
      <c r="DI56" s="81">
        <f t="shared" si="34"/>
        <v>0</v>
      </c>
      <c r="DJ56" s="81">
        <f t="shared" si="35"/>
        <v>-98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-35</v>
      </c>
      <c r="D57" s="82">
        <v>0</v>
      </c>
      <c r="E57" s="82">
        <v>0</v>
      </c>
      <c r="F57" s="82">
        <v>-56</v>
      </c>
      <c r="G57" s="82">
        <v>-91</v>
      </c>
      <c r="H57" s="76"/>
      <c r="I57" s="31">
        <v>55</v>
      </c>
      <c r="J57" s="82">
        <v>35</v>
      </c>
      <c r="K57" s="82">
        <v>0</v>
      </c>
      <c r="L57" s="82">
        <v>0</v>
      </c>
      <c r="M57" s="82">
        <v>0</v>
      </c>
      <c r="N57" s="82">
        <v>35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56</v>
      </c>
      <c r="AF57" s="82">
        <v>0</v>
      </c>
      <c r="AG57" s="82">
        <v>0</v>
      </c>
      <c r="AH57" s="82">
        <v>0</v>
      </c>
      <c r="AI57" s="82">
        <v>56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35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-35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56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-56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350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350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560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560</v>
      </c>
      <c r="DF57" s="81">
        <f t="shared" si="31"/>
        <v>91</v>
      </c>
      <c r="DG57" s="81">
        <f t="shared" si="32"/>
        <v>-35</v>
      </c>
      <c r="DH57" s="81">
        <f t="shared" si="33"/>
        <v>0</v>
      </c>
      <c r="DI57" s="81">
        <f t="shared" si="34"/>
        <v>0</v>
      </c>
      <c r="DJ57" s="81">
        <f t="shared" si="35"/>
        <v>-56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-20</v>
      </c>
      <c r="D58" s="82">
        <v>0</v>
      </c>
      <c r="E58" s="82">
        <v>0</v>
      </c>
      <c r="F58" s="82">
        <v>-57.183</v>
      </c>
      <c r="G58" s="82">
        <v>-77.183000000000007</v>
      </c>
      <c r="H58" s="76"/>
      <c r="I58" s="31">
        <v>56</v>
      </c>
      <c r="J58" s="82">
        <v>20</v>
      </c>
      <c r="K58" s="82">
        <v>0</v>
      </c>
      <c r="L58" s="82">
        <v>0</v>
      </c>
      <c r="M58" s="82">
        <v>0</v>
      </c>
      <c r="N58" s="82">
        <v>20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57.183</v>
      </c>
      <c r="AF58" s="82">
        <v>0</v>
      </c>
      <c r="AG58" s="82">
        <v>0</v>
      </c>
      <c r="AH58" s="82">
        <v>0</v>
      </c>
      <c r="AI58" s="82">
        <v>57.183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20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-20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57.183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-57.183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200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200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571.83000000000004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571.83000000000004</v>
      </c>
      <c r="DF58" s="81">
        <f t="shared" si="31"/>
        <v>77.182999999999993</v>
      </c>
      <c r="DG58" s="81">
        <f t="shared" si="32"/>
        <v>-20</v>
      </c>
      <c r="DH58" s="81">
        <f t="shared" si="33"/>
        <v>0</v>
      </c>
      <c r="DI58" s="81">
        <f t="shared" si="34"/>
        <v>0</v>
      </c>
      <c r="DJ58" s="81">
        <f t="shared" si="35"/>
        <v>-57.183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-5</v>
      </c>
      <c r="D59" s="82">
        <v>0</v>
      </c>
      <c r="E59" s="82">
        <v>0</v>
      </c>
      <c r="F59" s="82">
        <v>-36.188000000000002</v>
      </c>
      <c r="G59" s="82">
        <v>-41.188000000000002</v>
      </c>
      <c r="H59" s="76"/>
      <c r="I59" s="31">
        <v>57</v>
      </c>
      <c r="J59" s="82">
        <v>5</v>
      </c>
      <c r="K59" s="82">
        <v>0</v>
      </c>
      <c r="L59" s="82">
        <v>0</v>
      </c>
      <c r="M59" s="82">
        <v>0</v>
      </c>
      <c r="N59" s="82">
        <v>5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36.188000000000002</v>
      </c>
      <c r="AF59" s="82">
        <v>0</v>
      </c>
      <c r="AG59" s="82">
        <v>0</v>
      </c>
      <c r="AH59" s="82">
        <v>0</v>
      </c>
      <c r="AI59" s="82">
        <v>36.188000000000002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5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-5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36.188000000000002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-36.188000000000002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50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50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361.88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361.88</v>
      </c>
      <c r="DF59" s="81">
        <f t="shared" si="31"/>
        <v>41.188000000000002</v>
      </c>
      <c r="DG59" s="81">
        <f t="shared" si="32"/>
        <v>-5</v>
      </c>
      <c r="DH59" s="81">
        <f t="shared" si="33"/>
        <v>0</v>
      </c>
      <c r="DI59" s="81">
        <f t="shared" si="34"/>
        <v>0</v>
      </c>
      <c r="DJ59" s="81">
        <f t="shared" si="35"/>
        <v>-36.188000000000002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-52.92</v>
      </c>
      <c r="D60" s="82">
        <v>0</v>
      </c>
      <c r="E60" s="82">
        <v>0</v>
      </c>
      <c r="F60" s="82">
        <v>-72.08</v>
      </c>
      <c r="G60" s="82">
        <v>-125</v>
      </c>
      <c r="H60" s="76"/>
      <c r="I60" s="31">
        <v>58</v>
      </c>
      <c r="J60" s="82">
        <v>52.92</v>
      </c>
      <c r="K60" s="82">
        <v>0</v>
      </c>
      <c r="L60" s="82">
        <v>0</v>
      </c>
      <c r="M60" s="82">
        <v>0</v>
      </c>
      <c r="N60" s="82">
        <v>52.92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72.08</v>
      </c>
      <c r="AF60" s="82">
        <v>0</v>
      </c>
      <c r="AG60" s="82">
        <v>0</v>
      </c>
      <c r="AH60" s="82">
        <v>0</v>
      </c>
      <c r="AI60" s="82">
        <v>72.08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52.92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-52.92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72.08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-72.08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529.20000000000005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529.20000000000005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720.8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720.8</v>
      </c>
      <c r="DF60" s="81">
        <f t="shared" si="31"/>
        <v>125</v>
      </c>
      <c r="DG60" s="81">
        <f t="shared" si="32"/>
        <v>-52.92</v>
      </c>
      <c r="DH60" s="81">
        <f t="shared" si="33"/>
        <v>0</v>
      </c>
      <c r="DI60" s="81">
        <f t="shared" si="34"/>
        <v>0</v>
      </c>
      <c r="DJ60" s="81">
        <f t="shared" si="35"/>
        <v>-72.08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-66</v>
      </c>
      <c r="D61" s="82">
        <v>0</v>
      </c>
      <c r="E61" s="82">
        <v>0</v>
      </c>
      <c r="F61" s="82">
        <v>-69.147000000000006</v>
      </c>
      <c r="G61" s="82">
        <v>-135.14699999999999</v>
      </c>
      <c r="H61" s="76"/>
      <c r="I61" s="31">
        <v>59</v>
      </c>
      <c r="J61" s="82">
        <v>66</v>
      </c>
      <c r="K61" s="82">
        <v>0</v>
      </c>
      <c r="L61" s="82">
        <v>0</v>
      </c>
      <c r="M61" s="82">
        <v>0</v>
      </c>
      <c r="N61" s="82">
        <v>66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69.147000000000006</v>
      </c>
      <c r="AF61" s="82">
        <v>0</v>
      </c>
      <c r="AG61" s="82">
        <v>0</v>
      </c>
      <c r="AH61" s="82">
        <v>0</v>
      </c>
      <c r="AI61" s="82">
        <v>69.147000000000006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66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-66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69.147000000000006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-69.147000000000006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660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660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691.47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691.47</v>
      </c>
      <c r="DF61" s="81">
        <f t="shared" si="31"/>
        <v>135.14699999999999</v>
      </c>
      <c r="DG61" s="81">
        <f t="shared" si="32"/>
        <v>-66</v>
      </c>
      <c r="DH61" s="81">
        <f t="shared" si="33"/>
        <v>0</v>
      </c>
      <c r="DI61" s="81">
        <f t="shared" si="34"/>
        <v>0</v>
      </c>
      <c r="DJ61" s="81">
        <f t="shared" si="35"/>
        <v>-69.147000000000006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-51</v>
      </c>
      <c r="D62" s="82">
        <v>0</v>
      </c>
      <c r="E62" s="82">
        <v>0</v>
      </c>
      <c r="F62" s="82">
        <v>-55.747</v>
      </c>
      <c r="G62" s="82">
        <v>-106.747</v>
      </c>
      <c r="H62" s="76"/>
      <c r="I62" s="31">
        <v>60</v>
      </c>
      <c r="J62" s="82">
        <v>51</v>
      </c>
      <c r="K62" s="82">
        <v>0</v>
      </c>
      <c r="L62" s="82">
        <v>0</v>
      </c>
      <c r="M62" s="82">
        <v>0</v>
      </c>
      <c r="N62" s="82">
        <v>51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55.747</v>
      </c>
      <c r="AF62" s="82">
        <v>0</v>
      </c>
      <c r="AG62" s="82">
        <v>0</v>
      </c>
      <c r="AH62" s="82">
        <v>0</v>
      </c>
      <c r="AI62" s="82">
        <v>55.747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51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-51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55.747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-55.747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510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510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557.47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557.47</v>
      </c>
      <c r="DF62" s="81">
        <f t="shared" si="31"/>
        <v>106.747</v>
      </c>
      <c r="DG62" s="81">
        <f t="shared" si="32"/>
        <v>-51</v>
      </c>
      <c r="DH62" s="81">
        <f t="shared" si="33"/>
        <v>0</v>
      </c>
      <c r="DI62" s="81">
        <f t="shared" si="34"/>
        <v>0</v>
      </c>
      <c r="DJ62" s="81">
        <f t="shared" si="35"/>
        <v>-55.747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-56</v>
      </c>
      <c r="D63" s="82">
        <v>0</v>
      </c>
      <c r="E63" s="82">
        <v>0</v>
      </c>
      <c r="F63" s="82">
        <v>-54.335999999999999</v>
      </c>
      <c r="G63" s="82">
        <v>-110.336</v>
      </c>
      <c r="H63" s="76"/>
      <c r="I63" s="31">
        <v>61</v>
      </c>
      <c r="J63" s="82">
        <v>56</v>
      </c>
      <c r="K63" s="82">
        <v>0</v>
      </c>
      <c r="L63" s="82">
        <v>0</v>
      </c>
      <c r="M63" s="82">
        <v>0</v>
      </c>
      <c r="N63" s="82">
        <v>56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54.335999999999999</v>
      </c>
      <c r="AF63" s="82">
        <v>0</v>
      </c>
      <c r="AG63" s="82">
        <v>0</v>
      </c>
      <c r="AH63" s="82">
        <v>0</v>
      </c>
      <c r="AI63" s="82">
        <v>54.335999999999999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56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-56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54.335999999999999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-54.335999999999999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560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560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543.36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543.36</v>
      </c>
      <c r="DF63" s="81">
        <f t="shared" si="31"/>
        <v>110.336</v>
      </c>
      <c r="DG63" s="81">
        <f t="shared" si="32"/>
        <v>-56</v>
      </c>
      <c r="DH63" s="81">
        <f t="shared" si="33"/>
        <v>0</v>
      </c>
      <c r="DI63" s="81">
        <f t="shared" si="34"/>
        <v>0</v>
      </c>
      <c r="DJ63" s="81">
        <f t="shared" si="35"/>
        <v>-54.335999999999999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-46</v>
      </c>
      <c r="D64" s="82">
        <v>0</v>
      </c>
      <c r="E64" s="82">
        <v>0</v>
      </c>
      <c r="F64" s="82">
        <v>-36.506</v>
      </c>
      <c r="G64" s="82">
        <v>-82.506</v>
      </c>
      <c r="H64" s="76"/>
      <c r="I64" s="31">
        <v>62</v>
      </c>
      <c r="J64" s="82">
        <v>46</v>
      </c>
      <c r="K64" s="82">
        <v>0</v>
      </c>
      <c r="L64" s="82">
        <v>0</v>
      </c>
      <c r="M64" s="82">
        <v>0</v>
      </c>
      <c r="N64" s="82">
        <v>46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36.506</v>
      </c>
      <c r="AF64" s="82">
        <v>0</v>
      </c>
      <c r="AG64" s="82">
        <v>0</v>
      </c>
      <c r="AH64" s="82">
        <v>0</v>
      </c>
      <c r="AI64" s="82">
        <v>36.506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46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-46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36.506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-36.506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460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460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365.06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365.06</v>
      </c>
      <c r="DF64" s="81">
        <f t="shared" si="31"/>
        <v>82.506</v>
      </c>
      <c r="DG64" s="81">
        <f t="shared" si="32"/>
        <v>-46</v>
      </c>
      <c r="DH64" s="81">
        <f t="shared" si="33"/>
        <v>0</v>
      </c>
      <c r="DI64" s="81">
        <f t="shared" si="34"/>
        <v>0</v>
      </c>
      <c r="DJ64" s="81">
        <f t="shared" si="35"/>
        <v>-36.506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-26</v>
      </c>
      <c r="D65" s="82">
        <v>0</v>
      </c>
      <c r="E65" s="82">
        <v>0</v>
      </c>
      <c r="F65" s="82">
        <v>-13.82</v>
      </c>
      <c r="G65" s="82">
        <v>-39.82</v>
      </c>
      <c r="H65" s="76"/>
      <c r="I65" s="31">
        <v>63</v>
      </c>
      <c r="J65" s="82">
        <v>26</v>
      </c>
      <c r="K65" s="82">
        <v>0</v>
      </c>
      <c r="L65" s="82">
        <v>0</v>
      </c>
      <c r="M65" s="82">
        <v>0</v>
      </c>
      <c r="N65" s="82">
        <v>26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13.82</v>
      </c>
      <c r="AF65" s="82">
        <v>0</v>
      </c>
      <c r="AG65" s="82">
        <v>0</v>
      </c>
      <c r="AH65" s="82">
        <v>0</v>
      </c>
      <c r="AI65" s="82">
        <v>13.82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26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-26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13.82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-13.82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260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260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138.19999999999999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138.19999999999999</v>
      </c>
      <c r="DF65" s="81">
        <f t="shared" si="31"/>
        <v>39.82</v>
      </c>
      <c r="DG65" s="81">
        <f t="shared" si="32"/>
        <v>-26</v>
      </c>
      <c r="DH65" s="81">
        <f t="shared" si="33"/>
        <v>0</v>
      </c>
      <c r="DI65" s="81">
        <f t="shared" si="34"/>
        <v>0</v>
      </c>
      <c r="DJ65" s="81">
        <f t="shared" si="35"/>
        <v>-13.82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-58</v>
      </c>
      <c r="D66" s="82">
        <v>0</v>
      </c>
      <c r="E66" s="82">
        <v>0</v>
      </c>
      <c r="F66" s="82">
        <v>-44.51</v>
      </c>
      <c r="G66" s="82">
        <v>-102.51</v>
      </c>
      <c r="H66" s="76"/>
      <c r="I66" s="31">
        <v>64</v>
      </c>
      <c r="J66" s="82">
        <v>58</v>
      </c>
      <c r="K66" s="82">
        <v>0</v>
      </c>
      <c r="L66" s="82">
        <v>0</v>
      </c>
      <c r="M66" s="82">
        <v>0</v>
      </c>
      <c r="N66" s="82">
        <v>58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44.51</v>
      </c>
      <c r="AF66" s="82">
        <v>0</v>
      </c>
      <c r="AG66" s="82">
        <v>0</v>
      </c>
      <c r="AH66" s="82">
        <v>0</v>
      </c>
      <c r="AI66" s="82">
        <v>44.51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58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-58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44.51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-44.51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580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580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445.09999999999997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445.09999999999997</v>
      </c>
      <c r="DF66" s="81">
        <f t="shared" si="31"/>
        <v>102.50999999999999</v>
      </c>
      <c r="DG66" s="81">
        <f t="shared" si="32"/>
        <v>-58</v>
      </c>
      <c r="DH66" s="81">
        <f t="shared" si="33"/>
        <v>0</v>
      </c>
      <c r="DI66" s="81">
        <f t="shared" si="34"/>
        <v>0</v>
      </c>
      <c r="DJ66" s="81">
        <f t="shared" si="35"/>
        <v>-44.51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-53</v>
      </c>
      <c r="D67" s="82">
        <v>0</v>
      </c>
      <c r="E67" s="82">
        <v>0</v>
      </c>
      <c r="F67" s="82">
        <v>-86.751999999999995</v>
      </c>
      <c r="G67" s="82">
        <v>-139.75200000000001</v>
      </c>
      <c r="H67" s="76"/>
      <c r="I67" s="31">
        <v>65</v>
      </c>
      <c r="J67" s="82">
        <v>53</v>
      </c>
      <c r="K67" s="82">
        <v>0</v>
      </c>
      <c r="L67" s="82">
        <v>0</v>
      </c>
      <c r="M67" s="82">
        <v>0</v>
      </c>
      <c r="N67" s="82">
        <v>53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86.751999999999995</v>
      </c>
      <c r="AF67" s="82">
        <v>0</v>
      </c>
      <c r="AG67" s="82">
        <v>0</v>
      </c>
      <c r="AH67" s="82">
        <v>0</v>
      </c>
      <c r="AI67" s="82">
        <v>86.751999999999995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53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-53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86.751999999999995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-86.751999999999995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530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530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867.52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867.52</v>
      </c>
      <c r="DF67" s="81">
        <f t="shared" si="31"/>
        <v>139.75200000000001</v>
      </c>
      <c r="DG67" s="81">
        <f t="shared" si="32"/>
        <v>-53</v>
      </c>
      <c r="DH67" s="81">
        <f t="shared" si="33"/>
        <v>0</v>
      </c>
      <c r="DI67" s="81">
        <f t="shared" si="34"/>
        <v>0</v>
      </c>
      <c r="DJ67" s="81">
        <f t="shared" si="35"/>
        <v>-86.751999999999995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-66</v>
      </c>
      <c r="D68" s="82">
        <v>0</v>
      </c>
      <c r="E68" s="82">
        <v>0</v>
      </c>
      <c r="F68" s="82">
        <v>-68.552000000000007</v>
      </c>
      <c r="G68" s="82">
        <v>-134.55199999999999</v>
      </c>
      <c r="H68" s="76"/>
      <c r="I68" s="31">
        <v>66</v>
      </c>
      <c r="J68" s="82">
        <v>66</v>
      </c>
      <c r="K68" s="82">
        <v>0</v>
      </c>
      <c r="L68" s="82">
        <v>0</v>
      </c>
      <c r="M68" s="82">
        <v>0</v>
      </c>
      <c r="N68" s="82">
        <v>66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68.552000000000007</v>
      </c>
      <c r="AF68" s="82">
        <v>0</v>
      </c>
      <c r="AG68" s="82">
        <v>0</v>
      </c>
      <c r="AH68" s="82">
        <v>0</v>
      </c>
      <c r="AI68" s="82">
        <v>68.552000000000007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66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-66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68.552000000000007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-68.552000000000007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660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660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685.5200000000001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685.5200000000001</v>
      </c>
      <c r="DF68" s="81">
        <f t="shared" ref="DF68:DF99" si="59">AR68+AU68+BB68+BI68+BP68</f>
        <v>134.55200000000002</v>
      </c>
      <c r="DG68" s="81">
        <f t="shared" ref="DG68:DG99" si="60">AY68+AN68+BC68+BJ68+BQ68</f>
        <v>-66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-68.552000000000007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-35</v>
      </c>
      <c r="D69" s="82">
        <v>0</v>
      </c>
      <c r="E69" s="82">
        <v>0</v>
      </c>
      <c r="F69" s="82">
        <v>-298.15199999999999</v>
      </c>
      <c r="G69" s="82">
        <v>-333.15199999999999</v>
      </c>
      <c r="H69" s="76"/>
      <c r="I69" s="31">
        <v>67</v>
      </c>
      <c r="J69" s="82">
        <v>35</v>
      </c>
      <c r="K69" s="82">
        <v>0</v>
      </c>
      <c r="L69" s="82">
        <v>0</v>
      </c>
      <c r="M69" s="82">
        <v>0</v>
      </c>
      <c r="N69" s="82">
        <v>35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298.15199999999999</v>
      </c>
      <c r="AF69" s="82">
        <v>0</v>
      </c>
      <c r="AG69" s="82">
        <v>0</v>
      </c>
      <c r="AH69" s="82">
        <v>0</v>
      </c>
      <c r="AI69" s="82">
        <v>298.15199999999999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298.15199999999999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-298.15199999999999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2981.52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2981.52</v>
      </c>
      <c r="DF69" s="81">
        <f t="shared" si="59"/>
        <v>333.15199999999999</v>
      </c>
      <c r="DG69" s="81">
        <f t="shared" si="60"/>
        <v>-35</v>
      </c>
      <c r="DH69" s="81">
        <f t="shared" si="61"/>
        <v>0</v>
      </c>
      <c r="DI69" s="81">
        <f t="shared" si="62"/>
        <v>0</v>
      </c>
      <c r="DJ69" s="81">
        <f t="shared" si="63"/>
        <v>-298.15199999999999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-293.40600000000001</v>
      </c>
      <c r="G70" s="82">
        <v>-293.40600000000001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293.40600000000001</v>
      </c>
      <c r="AF70" s="82">
        <v>0</v>
      </c>
      <c r="AG70" s="82">
        <v>0</v>
      </c>
      <c r="AH70" s="82">
        <v>0</v>
      </c>
      <c r="AI70" s="82">
        <v>293.40600000000001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293.40600000000001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-293.40600000000001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2934.06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2934.06</v>
      </c>
      <c r="DF70" s="81">
        <f t="shared" si="59"/>
        <v>293.40600000000001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-293.40600000000001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-277.48399999999998</v>
      </c>
      <c r="G71" s="82">
        <v>-277.48399999999998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277.48399999999998</v>
      </c>
      <c r="AF71" s="82">
        <v>0</v>
      </c>
      <c r="AG71" s="82">
        <v>0</v>
      </c>
      <c r="AH71" s="82">
        <v>0</v>
      </c>
      <c r="AI71" s="82">
        <v>277.48399999999998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277.48399999999998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-277.48399999999998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2774.8399999999997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2774.8399999999997</v>
      </c>
      <c r="DF71" s="81">
        <f t="shared" si="59"/>
        <v>277.48399999999998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-277.48399999999998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-265.47399999999999</v>
      </c>
      <c r="G72" s="82">
        <v>-265.47399999999999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-5</v>
      </c>
      <c r="N72" s="82">
        <v>-5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265.47399999999999</v>
      </c>
      <c r="AF72" s="82">
        <v>5</v>
      </c>
      <c r="AG72" s="82">
        <v>0</v>
      </c>
      <c r="AH72" s="82">
        <v>0</v>
      </c>
      <c r="AI72" s="82">
        <v>270.47399999999999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265.47399999999999</v>
      </c>
      <c r="BQ72" s="83">
        <f t="shared" si="47"/>
        <v>5</v>
      </c>
      <c r="BR72" s="83">
        <f t="shared" si="47"/>
        <v>0</v>
      </c>
      <c r="BS72" s="83">
        <f t="shared" si="47"/>
        <v>0</v>
      </c>
      <c r="BT72" s="83">
        <f t="shared" si="48"/>
        <v>-270.47399999999999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2654.74</v>
      </c>
      <c r="DA72" s="80">
        <f t="shared" si="57"/>
        <v>50</v>
      </c>
      <c r="DB72" s="80">
        <f t="shared" si="57"/>
        <v>0</v>
      </c>
      <c r="DC72" s="80">
        <f t="shared" si="57"/>
        <v>0</v>
      </c>
      <c r="DD72" s="80">
        <f t="shared" si="58"/>
        <v>2704.74</v>
      </c>
      <c r="DF72" s="81">
        <f t="shared" si="59"/>
        <v>265.47399999999999</v>
      </c>
      <c r="DG72" s="81">
        <f t="shared" si="60"/>
        <v>5</v>
      </c>
      <c r="DH72" s="81">
        <f t="shared" si="61"/>
        <v>0</v>
      </c>
      <c r="DI72" s="81">
        <f t="shared" si="62"/>
        <v>0</v>
      </c>
      <c r="DJ72" s="81">
        <f t="shared" si="63"/>
        <v>-270.47399999999999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-243.78100000000001</v>
      </c>
      <c r="G73" s="82">
        <v>-243.78100000000001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-25</v>
      </c>
      <c r="N73" s="82">
        <v>-25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243.78100000000001</v>
      </c>
      <c r="AF73" s="82">
        <v>25</v>
      </c>
      <c r="AG73" s="82">
        <v>0</v>
      </c>
      <c r="AH73" s="82">
        <v>0</v>
      </c>
      <c r="AI73" s="82">
        <v>268.78100000000001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243.78100000000001</v>
      </c>
      <c r="BQ73" s="83">
        <f t="shared" si="47"/>
        <v>25</v>
      </c>
      <c r="BR73" s="83">
        <f t="shared" si="47"/>
        <v>0</v>
      </c>
      <c r="BS73" s="83">
        <f t="shared" si="47"/>
        <v>0</v>
      </c>
      <c r="BT73" s="83">
        <f t="shared" si="48"/>
        <v>-268.78100000000001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2437.81</v>
      </c>
      <c r="DA73" s="80">
        <f t="shared" si="57"/>
        <v>250</v>
      </c>
      <c r="DB73" s="80">
        <f t="shared" si="57"/>
        <v>0</v>
      </c>
      <c r="DC73" s="80">
        <f t="shared" si="57"/>
        <v>0</v>
      </c>
      <c r="DD73" s="80">
        <f t="shared" si="58"/>
        <v>2687.81</v>
      </c>
      <c r="DF73" s="81">
        <f t="shared" si="59"/>
        <v>243.78100000000001</v>
      </c>
      <c r="DG73" s="81">
        <f t="shared" si="60"/>
        <v>25</v>
      </c>
      <c r="DH73" s="81">
        <f t="shared" si="61"/>
        <v>0</v>
      </c>
      <c r="DI73" s="81">
        <f t="shared" si="62"/>
        <v>0</v>
      </c>
      <c r="DJ73" s="81">
        <f t="shared" si="63"/>
        <v>-268.78100000000001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-255.959</v>
      </c>
      <c r="G74" s="82">
        <v>-255.959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-20</v>
      </c>
      <c r="N74" s="82">
        <v>-20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255.959</v>
      </c>
      <c r="AF74" s="82">
        <v>20</v>
      </c>
      <c r="AG74" s="82">
        <v>0</v>
      </c>
      <c r="AH74" s="82">
        <v>0</v>
      </c>
      <c r="AI74" s="82">
        <v>275.959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255.959</v>
      </c>
      <c r="BQ74" s="83">
        <f t="shared" si="47"/>
        <v>20</v>
      </c>
      <c r="BR74" s="83">
        <f t="shared" si="47"/>
        <v>0</v>
      </c>
      <c r="BS74" s="83">
        <f t="shared" si="47"/>
        <v>0</v>
      </c>
      <c r="BT74" s="83">
        <f t="shared" si="48"/>
        <v>-275.959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2559.59</v>
      </c>
      <c r="DA74" s="80">
        <f t="shared" si="57"/>
        <v>200</v>
      </c>
      <c r="DB74" s="80">
        <f t="shared" si="57"/>
        <v>0</v>
      </c>
      <c r="DC74" s="80">
        <f t="shared" si="57"/>
        <v>0</v>
      </c>
      <c r="DD74" s="80">
        <f t="shared" si="58"/>
        <v>2759.59</v>
      </c>
      <c r="DF74" s="81">
        <f t="shared" si="59"/>
        <v>255.959</v>
      </c>
      <c r="DG74" s="81">
        <f t="shared" si="60"/>
        <v>20</v>
      </c>
      <c r="DH74" s="81">
        <f t="shared" si="61"/>
        <v>0</v>
      </c>
      <c r="DI74" s="81">
        <f t="shared" si="62"/>
        <v>0</v>
      </c>
      <c r="DJ74" s="81">
        <f t="shared" si="63"/>
        <v>-275.959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-176.102</v>
      </c>
      <c r="G75" s="82">
        <v>-176.102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-109.11199999999999</v>
      </c>
      <c r="N75" s="82">
        <v>-109.11199999999999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176.102</v>
      </c>
      <c r="AF75" s="82">
        <v>109.11199999999999</v>
      </c>
      <c r="AG75" s="82">
        <v>0</v>
      </c>
      <c r="AH75" s="82">
        <v>0</v>
      </c>
      <c r="AI75" s="82">
        <v>285.214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176.102</v>
      </c>
      <c r="BQ75" s="83">
        <f t="shared" si="47"/>
        <v>109.11199999999999</v>
      </c>
      <c r="BR75" s="83">
        <f t="shared" si="47"/>
        <v>0</v>
      </c>
      <c r="BS75" s="83">
        <f t="shared" si="47"/>
        <v>0</v>
      </c>
      <c r="BT75" s="83">
        <f t="shared" si="48"/>
        <v>-285.214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1761.02</v>
      </c>
      <c r="DA75" s="80">
        <f t="shared" si="57"/>
        <v>1091.1199999999999</v>
      </c>
      <c r="DB75" s="80">
        <f t="shared" si="57"/>
        <v>0</v>
      </c>
      <c r="DC75" s="80">
        <f t="shared" si="57"/>
        <v>0</v>
      </c>
      <c r="DD75" s="80">
        <f t="shared" si="58"/>
        <v>2852.14</v>
      </c>
      <c r="DF75" s="81">
        <f t="shared" si="59"/>
        <v>176.102</v>
      </c>
      <c r="DG75" s="81">
        <f t="shared" si="60"/>
        <v>109.11199999999999</v>
      </c>
      <c r="DH75" s="81">
        <f t="shared" si="61"/>
        <v>0</v>
      </c>
      <c r="DI75" s="81">
        <f t="shared" si="62"/>
        <v>0</v>
      </c>
      <c r="DJ75" s="81">
        <f t="shared" si="63"/>
        <v>-285.214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-191.203</v>
      </c>
      <c r="G76" s="82">
        <v>-191.203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-118.468</v>
      </c>
      <c r="N76" s="82">
        <v>-118.468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191.203</v>
      </c>
      <c r="AF76" s="82">
        <v>118.468</v>
      </c>
      <c r="AG76" s="82">
        <v>0</v>
      </c>
      <c r="AH76" s="82">
        <v>0</v>
      </c>
      <c r="AI76" s="82">
        <v>309.67099999999999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191.203</v>
      </c>
      <c r="BQ76" s="83">
        <f t="shared" si="47"/>
        <v>118.468</v>
      </c>
      <c r="BR76" s="83">
        <f t="shared" si="47"/>
        <v>0</v>
      </c>
      <c r="BS76" s="83">
        <f t="shared" si="47"/>
        <v>0</v>
      </c>
      <c r="BT76" s="83">
        <f t="shared" si="48"/>
        <v>-309.67099999999999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1912.03</v>
      </c>
      <c r="DA76" s="80">
        <f t="shared" si="57"/>
        <v>1184.68</v>
      </c>
      <c r="DB76" s="80">
        <f t="shared" si="57"/>
        <v>0</v>
      </c>
      <c r="DC76" s="80">
        <f t="shared" si="57"/>
        <v>0</v>
      </c>
      <c r="DD76" s="80">
        <f t="shared" si="58"/>
        <v>3096.71</v>
      </c>
      <c r="DF76" s="81">
        <f t="shared" si="59"/>
        <v>191.203</v>
      </c>
      <c r="DG76" s="81">
        <f t="shared" si="60"/>
        <v>118.468</v>
      </c>
      <c r="DH76" s="81">
        <f t="shared" si="61"/>
        <v>0</v>
      </c>
      <c r="DI76" s="81">
        <f t="shared" si="62"/>
        <v>0</v>
      </c>
      <c r="DJ76" s="81">
        <f t="shared" si="63"/>
        <v>-309.67099999999999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-206.071</v>
      </c>
      <c r="G77" s="82">
        <v>-206.071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-110.5</v>
      </c>
      <c r="N77" s="82">
        <v>-110.5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206.071</v>
      </c>
      <c r="AF77" s="82">
        <v>110.5</v>
      </c>
      <c r="AG77" s="82">
        <v>0</v>
      </c>
      <c r="AH77" s="82">
        <v>0</v>
      </c>
      <c r="AI77" s="82">
        <v>316.57100000000003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206.071</v>
      </c>
      <c r="BQ77" s="83">
        <f t="shared" si="47"/>
        <v>110.5</v>
      </c>
      <c r="BR77" s="83">
        <f t="shared" si="47"/>
        <v>0</v>
      </c>
      <c r="BS77" s="83">
        <f t="shared" si="47"/>
        <v>0</v>
      </c>
      <c r="BT77" s="83">
        <f t="shared" si="48"/>
        <v>-316.57100000000003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2060.71</v>
      </c>
      <c r="DA77" s="80">
        <f t="shared" si="57"/>
        <v>1105</v>
      </c>
      <c r="DB77" s="80">
        <f t="shared" si="57"/>
        <v>0</v>
      </c>
      <c r="DC77" s="80">
        <f t="shared" si="57"/>
        <v>0</v>
      </c>
      <c r="DD77" s="80">
        <f t="shared" si="58"/>
        <v>3165.71</v>
      </c>
      <c r="DF77" s="81">
        <f t="shared" si="59"/>
        <v>206.071</v>
      </c>
      <c r="DG77" s="81">
        <f t="shared" si="60"/>
        <v>110.5</v>
      </c>
      <c r="DH77" s="81">
        <f t="shared" si="61"/>
        <v>0</v>
      </c>
      <c r="DI77" s="81">
        <f t="shared" si="62"/>
        <v>0</v>
      </c>
      <c r="DJ77" s="81">
        <f t="shared" si="63"/>
        <v>-316.57100000000003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-248.101</v>
      </c>
      <c r="G78" s="82">
        <v>-248.101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-84.5</v>
      </c>
      <c r="N78" s="82">
        <v>-84.5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248.101</v>
      </c>
      <c r="AF78" s="82">
        <v>84.5</v>
      </c>
      <c r="AG78" s="82">
        <v>0</v>
      </c>
      <c r="AH78" s="82">
        <v>0</v>
      </c>
      <c r="AI78" s="82">
        <v>332.601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248.101</v>
      </c>
      <c r="BQ78" s="83">
        <f t="shared" si="47"/>
        <v>84.5</v>
      </c>
      <c r="BR78" s="83">
        <f t="shared" si="47"/>
        <v>0</v>
      </c>
      <c r="BS78" s="83">
        <f t="shared" si="47"/>
        <v>0</v>
      </c>
      <c r="BT78" s="83">
        <f t="shared" si="48"/>
        <v>-332.601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2481.0100000000002</v>
      </c>
      <c r="DA78" s="80">
        <f t="shared" si="57"/>
        <v>845</v>
      </c>
      <c r="DB78" s="80">
        <f t="shared" si="57"/>
        <v>0</v>
      </c>
      <c r="DC78" s="80">
        <f t="shared" si="57"/>
        <v>0</v>
      </c>
      <c r="DD78" s="80">
        <f t="shared" si="58"/>
        <v>3326.01</v>
      </c>
      <c r="DF78" s="81">
        <f t="shared" si="59"/>
        <v>248.101</v>
      </c>
      <c r="DG78" s="81">
        <f t="shared" si="60"/>
        <v>84.5</v>
      </c>
      <c r="DH78" s="81">
        <f t="shared" si="61"/>
        <v>0</v>
      </c>
      <c r="DI78" s="81">
        <f t="shared" si="62"/>
        <v>0</v>
      </c>
      <c r="DJ78" s="81">
        <f t="shared" si="63"/>
        <v>-332.601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-279.17899999999997</v>
      </c>
      <c r="G79" s="82">
        <v>-279.17899999999997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-66</v>
      </c>
      <c r="N79" s="82">
        <v>-66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279.17899999999997</v>
      </c>
      <c r="AF79" s="82">
        <v>66</v>
      </c>
      <c r="AG79" s="82">
        <v>0</v>
      </c>
      <c r="AH79" s="82">
        <v>0</v>
      </c>
      <c r="AI79" s="82">
        <v>345.17899999999997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279.17899999999997</v>
      </c>
      <c r="BQ79" s="83">
        <f t="shared" si="47"/>
        <v>66</v>
      </c>
      <c r="BR79" s="83">
        <f t="shared" si="47"/>
        <v>0</v>
      </c>
      <c r="BS79" s="83">
        <f t="shared" si="47"/>
        <v>0</v>
      </c>
      <c r="BT79" s="83">
        <f t="shared" si="48"/>
        <v>-345.17899999999997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2791.79</v>
      </c>
      <c r="DA79" s="80">
        <f t="shared" si="57"/>
        <v>660</v>
      </c>
      <c r="DB79" s="80">
        <f t="shared" si="57"/>
        <v>0</v>
      </c>
      <c r="DC79" s="80">
        <f t="shared" si="57"/>
        <v>0</v>
      </c>
      <c r="DD79" s="80">
        <f t="shared" si="58"/>
        <v>3451.79</v>
      </c>
      <c r="DF79" s="81">
        <f t="shared" si="59"/>
        <v>279.17899999999997</v>
      </c>
      <c r="DG79" s="81">
        <f t="shared" si="60"/>
        <v>66</v>
      </c>
      <c r="DH79" s="81">
        <f t="shared" si="61"/>
        <v>0</v>
      </c>
      <c r="DI79" s="81">
        <f t="shared" si="62"/>
        <v>0</v>
      </c>
      <c r="DJ79" s="81">
        <f t="shared" si="63"/>
        <v>-345.17899999999997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-300.69200000000001</v>
      </c>
      <c r="G80" s="82">
        <v>-300.69200000000001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-54</v>
      </c>
      <c r="N80" s="82">
        <v>-54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300.69200000000001</v>
      </c>
      <c r="AF80" s="82">
        <v>54</v>
      </c>
      <c r="AG80" s="82">
        <v>0</v>
      </c>
      <c r="AH80" s="82">
        <v>0</v>
      </c>
      <c r="AI80" s="82">
        <v>354.69200000000001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300.69200000000001</v>
      </c>
      <c r="BQ80" s="83">
        <f t="shared" si="47"/>
        <v>54</v>
      </c>
      <c r="BR80" s="83">
        <f t="shared" si="47"/>
        <v>0</v>
      </c>
      <c r="BS80" s="83">
        <f t="shared" si="47"/>
        <v>0</v>
      </c>
      <c r="BT80" s="83">
        <f t="shared" si="48"/>
        <v>-354.69200000000001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3006.92</v>
      </c>
      <c r="DA80" s="80">
        <f t="shared" si="57"/>
        <v>540</v>
      </c>
      <c r="DB80" s="80">
        <f t="shared" si="57"/>
        <v>0</v>
      </c>
      <c r="DC80" s="80">
        <f t="shared" si="57"/>
        <v>0</v>
      </c>
      <c r="DD80" s="80">
        <f t="shared" si="58"/>
        <v>3546.92</v>
      </c>
      <c r="DF80" s="81">
        <f t="shared" si="59"/>
        <v>300.69200000000001</v>
      </c>
      <c r="DG80" s="81">
        <f t="shared" si="60"/>
        <v>54</v>
      </c>
      <c r="DH80" s="81">
        <f t="shared" si="61"/>
        <v>0</v>
      </c>
      <c r="DI80" s="81">
        <f t="shared" si="62"/>
        <v>0</v>
      </c>
      <c r="DJ80" s="81">
        <f t="shared" si="63"/>
        <v>-354.69200000000001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-312.524</v>
      </c>
      <c r="G81" s="82">
        <v>-312.524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-40</v>
      </c>
      <c r="N81" s="82">
        <v>-40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312.524</v>
      </c>
      <c r="AF81" s="82">
        <v>40</v>
      </c>
      <c r="AG81" s="82">
        <v>0</v>
      </c>
      <c r="AH81" s="82">
        <v>0</v>
      </c>
      <c r="AI81" s="82">
        <v>352.524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312.524</v>
      </c>
      <c r="BQ81" s="83">
        <f t="shared" si="47"/>
        <v>40</v>
      </c>
      <c r="BR81" s="83">
        <f t="shared" si="47"/>
        <v>0</v>
      </c>
      <c r="BS81" s="83">
        <f t="shared" si="47"/>
        <v>0</v>
      </c>
      <c r="BT81" s="83">
        <f t="shared" si="48"/>
        <v>-352.524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3125.24</v>
      </c>
      <c r="DA81" s="80">
        <f t="shared" si="57"/>
        <v>400</v>
      </c>
      <c r="DB81" s="80">
        <f t="shared" si="57"/>
        <v>0</v>
      </c>
      <c r="DC81" s="80">
        <f t="shared" si="57"/>
        <v>0</v>
      </c>
      <c r="DD81" s="80">
        <f t="shared" si="58"/>
        <v>3525.24</v>
      </c>
      <c r="DF81" s="81">
        <f t="shared" si="59"/>
        <v>312.524</v>
      </c>
      <c r="DG81" s="81">
        <f t="shared" si="60"/>
        <v>40</v>
      </c>
      <c r="DH81" s="81">
        <f t="shared" si="61"/>
        <v>0</v>
      </c>
      <c r="DI81" s="81">
        <f t="shared" si="62"/>
        <v>0</v>
      </c>
      <c r="DJ81" s="81">
        <f t="shared" si="63"/>
        <v>-352.524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-323</v>
      </c>
      <c r="G82" s="82">
        <v>-323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-25</v>
      </c>
      <c r="N82" s="82">
        <v>-25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323</v>
      </c>
      <c r="AF82" s="82">
        <v>25</v>
      </c>
      <c r="AG82" s="82">
        <v>0</v>
      </c>
      <c r="AH82" s="82">
        <v>0</v>
      </c>
      <c r="AI82" s="82">
        <v>348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323</v>
      </c>
      <c r="BQ82" s="83">
        <f t="shared" si="47"/>
        <v>25</v>
      </c>
      <c r="BR82" s="83">
        <f t="shared" si="47"/>
        <v>0</v>
      </c>
      <c r="BS82" s="83">
        <f t="shared" si="47"/>
        <v>0</v>
      </c>
      <c r="BT82" s="83">
        <f t="shared" si="48"/>
        <v>-348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3230</v>
      </c>
      <c r="DA82" s="80">
        <f t="shared" si="57"/>
        <v>250</v>
      </c>
      <c r="DB82" s="80">
        <f t="shared" si="57"/>
        <v>0</v>
      </c>
      <c r="DC82" s="80">
        <f t="shared" si="57"/>
        <v>0</v>
      </c>
      <c r="DD82" s="80">
        <f t="shared" si="58"/>
        <v>3480</v>
      </c>
      <c r="DF82" s="81">
        <f t="shared" si="59"/>
        <v>323</v>
      </c>
      <c r="DG82" s="81">
        <f t="shared" si="60"/>
        <v>25</v>
      </c>
      <c r="DH82" s="81">
        <f t="shared" si="61"/>
        <v>0</v>
      </c>
      <c r="DI82" s="81">
        <f t="shared" si="62"/>
        <v>0</v>
      </c>
      <c r="DJ82" s="81">
        <f t="shared" si="63"/>
        <v>-348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-296</v>
      </c>
      <c r="G83" s="82">
        <v>-296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296</v>
      </c>
      <c r="AF83" s="82">
        <v>0</v>
      </c>
      <c r="AG83" s="82">
        <v>0</v>
      </c>
      <c r="AH83" s="82">
        <v>0</v>
      </c>
      <c r="AI83" s="82">
        <v>296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296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-296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2960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2960</v>
      </c>
      <c r="DF83" s="81">
        <f t="shared" si="59"/>
        <v>296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-296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-316</v>
      </c>
      <c r="G84" s="82">
        <v>-316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-10</v>
      </c>
      <c r="N84" s="82">
        <v>-10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316</v>
      </c>
      <c r="AF84" s="82">
        <v>10</v>
      </c>
      <c r="AG84" s="82">
        <v>0</v>
      </c>
      <c r="AH84" s="82">
        <v>0</v>
      </c>
      <c r="AI84" s="82">
        <v>326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316</v>
      </c>
      <c r="BQ84" s="83">
        <f t="shared" si="47"/>
        <v>10</v>
      </c>
      <c r="BR84" s="83">
        <f t="shared" si="47"/>
        <v>0</v>
      </c>
      <c r="BS84" s="83">
        <f t="shared" si="47"/>
        <v>0</v>
      </c>
      <c r="BT84" s="83">
        <f t="shared" si="48"/>
        <v>-326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3160</v>
      </c>
      <c r="DA84" s="80">
        <f t="shared" si="57"/>
        <v>100</v>
      </c>
      <c r="DB84" s="80">
        <f t="shared" si="57"/>
        <v>0</v>
      </c>
      <c r="DC84" s="80">
        <f t="shared" si="57"/>
        <v>0</v>
      </c>
      <c r="DD84" s="80">
        <f t="shared" si="58"/>
        <v>3260</v>
      </c>
      <c r="DF84" s="81">
        <f t="shared" si="59"/>
        <v>316</v>
      </c>
      <c r="DG84" s="81">
        <f t="shared" si="60"/>
        <v>10</v>
      </c>
      <c r="DH84" s="81">
        <f t="shared" si="61"/>
        <v>0</v>
      </c>
      <c r="DI84" s="81">
        <f t="shared" si="62"/>
        <v>0</v>
      </c>
      <c r="DJ84" s="81">
        <f t="shared" si="63"/>
        <v>-326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-291</v>
      </c>
      <c r="G85" s="82">
        <v>-291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-10</v>
      </c>
      <c r="N85" s="82">
        <v>-10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291</v>
      </c>
      <c r="AF85" s="82">
        <v>10</v>
      </c>
      <c r="AG85" s="82">
        <v>0</v>
      </c>
      <c r="AH85" s="82">
        <v>0</v>
      </c>
      <c r="AI85" s="82">
        <v>301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291</v>
      </c>
      <c r="BQ85" s="83">
        <f t="shared" si="47"/>
        <v>10</v>
      </c>
      <c r="BR85" s="83">
        <f t="shared" si="47"/>
        <v>0</v>
      </c>
      <c r="BS85" s="83">
        <f t="shared" si="47"/>
        <v>0</v>
      </c>
      <c r="BT85" s="83">
        <f t="shared" si="48"/>
        <v>-301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2910</v>
      </c>
      <c r="DA85" s="80">
        <f t="shared" si="57"/>
        <v>100</v>
      </c>
      <c r="DB85" s="80">
        <f t="shared" si="57"/>
        <v>0</v>
      </c>
      <c r="DC85" s="80">
        <f t="shared" si="57"/>
        <v>0</v>
      </c>
      <c r="DD85" s="80">
        <f t="shared" si="58"/>
        <v>3010</v>
      </c>
      <c r="DF85" s="81">
        <f t="shared" si="59"/>
        <v>291</v>
      </c>
      <c r="DG85" s="81">
        <f t="shared" si="60"/>
        <v>10</v>
      </c>
      <c r="DH85" s="81">
        <f t="shared" si="61"/>
        <v>0</v>
      </c>
      <c r="DI85" s="81">
        <f t="shared" si="62"/>
        <v>0</v>
      </c>
      <c r="DJ85" s="81">
        <f t="shared" si="63"/>
        <v>-301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</v>
      </c>
      <c r="D86" s="82">
        <v>0</v>
      </c>
      <c r="E86" s="82">
        <v>0</v>
      </c>
      <c r="F86" s="82">
        <v>-278</v>
      </c>
      <c r="G86" s="82">
        <v>-288</v>
      </c>
      <c r="H86" s="76"/>
      <c r="I86" s="31">
        <v>84</v>
      </c>
      <c r="J86" s="82">
        <v>10</v>
      </c>
      <c r="K86" s="82">
        <v>0</v>
      </c>
      <c r="L86" s="82">
        <v>0</v>
      </c>
      <c r="M86" s="82">
        <v>0</v>
      </c>
      <c r="N86" s="82">
        <v>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278</v>
      </c>
      <c r="AF86" s="82">
        <v>0</v>
      </c>
      <c r="AG86" s="82">
        <v>0</v>
      </c>
      <c r="AH86" s="82">
        <v>0</v>
      </c>
      <c r="AI86" s="82">
        <v>278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278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-278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2780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2780</v>
      </c>
      <c r="DF86" s="81">
        <f t="shared" si="59"/>
        <v>288</v>
      </c>
      <c r="DG86" s="81">
        <f t="shared" si="60"/>
        <v>-10</v>
      </c>
      <c r="DH86" s="81">
        <f t="shared" si="61"/>
        <v>0</v>
      </c>
      <c r="DI86" s="81">
        <f t="shared" si="62"/>
        <v>0</v>
      </c>
      <c r="DJ86" s="81">
        <f t="shared" si="63"/>
        <v>-278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-29</v>
      </c>
      <c r="D87" s="82">
        <v>0</v>
      </c>
      <c r="E87" s="82">
        <v>0</v>
      </c>
      <c r="F87" s="82">
        <v>-234</v>
      </c>
      <c r="G87" s="82">
        <v>-263</v>
      </c>
      <c r="H87" s="76"/>
      <c r="I87" s="31">
        <v>85</v>
      </c>
      <c r="J87" s="82">
        <v>29</v>
      </c>
      <c r="K87" s="82">
        <v>0</v>
      </c>
      <c r="L87" s="82">
        <v>0</v>
      </c>
      <c r="M87" s="82">
        <v>0</v>
      </c>
      <c r="N87" s="82">
        <v>29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234</v>
      </c>
      <c r="AF87" s="82">
        <v>0</v>
      </c>
      <c r="AG87" s="82">
        <v>0</v>
      </c>
      <c r="AH87" s="82">
        <v>0</v>
      </c>
      <c r="AI87" s="82">
        <v>234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234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-234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290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290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2340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2340</v>
      </c>
      <c r="DF87" s="81">
        <f t="shared" si="59"/>
        <v>263</v>
      </c>
      <c r="DG87" s="81">
        <f t="shared" si="60"/>
        <v>-29</v>
      </c>
      <c r="DH87" s="81">
        <f t="shared" si="61"/>
        <v>0</v>
      </c>
      <c r="DI87" s="81">
        <f t="shared" si="62"/>
        <v>0</v>
      </c>
      <c r="DJ87" s="81">
        <f t="shared" si="63"/>
        <v>-234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-40</v>
      </c>
      <c r="D88" s="82">
        <v>0</v>
      </c>
      <c r="E88" s="82">
        <v>0</v>
      </c>
      <c r="F88" s="82">
        <v>-221</v>
      </c>
      <c r="G88" s="82">
        <v>-261</v>
      </c>
      <c r="H88" s="76"/>
      <c r="I88" s="31">
        <v>86</v>
      </c>
      <c r="J88" s="82">
        <v>40</v>
      </c>
      <c r="K88" s="82">
        <v>0</v>
      </c>
      <c r="L88" s="82">
        <v>0</v>
      </c>
      <c r="M88" s="82">
        <v>0</v>
      </c>
      <c r="N88" s="82">
        <v>40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221</v>
      </c>
      <c r="AF88" s="82">
        <v>0</v>
      </c>
      <c r="AG88" s="82">
        <v>0</v>
      </c>
      <c r="AH88" s="82">
        <v>0</v>
      </c>
      <c r="AI88" s="82">
        <v>221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221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-221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2210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2210</v>
      </c>
      <c r="DF88" s="81">
        <f t="shared" si="59"/>
        <v>261</v>
      </c>
      <c r="DG88" s="81">
        <f t="shared" si="60"/>
        <v>-40</v>
      </c>
      <c r="DH88" s="81">
        <f t="shared" si="61"/>
        <v>0</v>
      </c>
      <c r="DI88" s="81">
        <f t="shared" si="62"/>
        <v>0</v>
      </c>
      <c r="DJ88" s="81">
        <f t="shared" si="63"/>
        <v>-221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-45</v>
      </c>
      <c r="D89" s="82">
        <v>0</v>
      </c>
      <c r="E89" s="82">
        <v>0</v>
      </c>
      <c r="F89" s="82">
        <v>-227</v>
      </c>
      <c r="G89" s="82">
        <v>-272</v>
      </c>
      <c r="H89" s="76"/>
      <c r="I89" s="31">
        <v>87</v>
      </c>
      <c r="J89" s="82">
        <v>45</v>
      </c>
      <c r="K89" s="82">
        <v>0</v>
      </c>
      <c r="L89" s="82">
        <v>0</v>
      </c>
      <c r="M89" s="82">
        <v>0</v>
      </c>
      <c r="N89" s="82">
        <v>45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227</v>
      </c>
      <c r="AF89" s="82">
        <v>0</v>
      </c>
      <c r="AG89" s="82">
        <v>0</v>
      </c>
      <c r="AH89" s="82">
        <v>0</v>
      </c>
      <c r="AI89" s="82">
        <v>227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227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-227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2270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2270</v>
      </c>
      <c r="DF89" s="81">
        <f t="shared" si="59"/>
        <v>272</v>
      </c>
      <c r="DG89" s="81">
        <f t="shared" si="60"/>
        <v>-45</v>
      </c>
      <c r="DH89" s="81">
        <f t="shared" si="61"/>
        <v>0</v>
      </c>
      <c r="DI89" s="81">
        <f t="shared" si="62"/>
        <v>0</v>
      </c>
      <c r="DJ89" s="81">
        <f t="shared" si="63"/>
        <v>-227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-45</v>
      </c>
      <c r="D90" s="82">
        <v>0</v>
      </c>
      <c r="E90" s="82">
        <v>0</v>
      </c>
      <c r="F90" s="82">
        <v>-231</v>
      </c>
      <c r="G90" s="82">
        <v>-276</v>
      </c>
      <c r="H90" s="76"/>
      <c r="I90" s="31">
        <v>88</v>
      </c>
      <c r="J90" s="82">
        <v>45</v>
      </c>
      <c r="K90" s="82">
        <v>0</v>
      </c>
      <c r="L90" s="82">
        <v>0</v>
      </c>
      <c r="M90" s="82">
        <v>0</v>
      </c>
      <c r="N90" s="82">
        <v>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231</v>
      </c>
      <c r="AF90" s="82">
        <v>0</v>
      </c>
      <c r="AG90" s="82">
        <v>0</v>
      </c>
      <c r="AH90" s="82">
        <v>0</v>
      </c>
      <c r="AI90" s="82">
        <v>231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231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-231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2310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2310</v>
      </c>
      <c r="DF90" s="81">
        <f t="shared" si="59"/>
        <v>276</v>
      </c>
      <c r="DG90" s="81">
        <f t="shared" si="60"/>
        <v>-45</v>
      </c>
      <c r="DH90" s="81">
        <f t="shared" si="61"/>
        <v>0</v>
      </c>
      <c r="DI90" s="81">
        <f t="shared" si="62"/>
        <v>0</v>
      </c>
      <c r="DJ90" s="81">
        <f t="shared" si="63"/>
        <v>-231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-433</v>
      </c>
      <c r="G91" s="82">
        <v>-433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-20</v>
      </c>
      <c r="N91" s="82">
        <v>-20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433</v>
      </c>
      <c r="AF91" s="82">
        <v>20</v>
      </c>
      <c r="AG91" s="82">
        <v>0</v>
      </c>
      <c r="AH91" s="82">
        <v>0</v>
      </c>
      <c r="AI91" s="82">
        <v>453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433</v>
      </c>
      <c r="BQ91" s="83">
        <f t="shared" si="47"/>
        <v>20</v>
      </c>
      <c r="BR91" s="83">
        <f t="shared" si="47"/>
        <v>0</v>
      </c>
      <c r="BS91" s="83">
        <f t="shared" si="47"/>
        <v>0</v>
      </c>
      <c r="BT91" s="83">
        <f t="shared" si="48"/>
        <v>-453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4330</v>
      </c>
      <c r="DA91" s="80">
        <f t="shared" si="57"/>
        <v>200</v>
      </c>
      <c r="DB91" s="80">
        <f t="shared" si="57"/>
        <v>0</v>
      </c>
      <c r="DC91" s="80">
        <f t="shared" si="57"/>
        <v>0</v>
      </c>
      <c r="DD91" s="80">
        <f t="shared" si="58"/>
        <v>4530</v>
      </c>
      <c r="DF91" s="81">
        <f t="shared" si="59"/>
        <v>433</v>
      </c>
      <c r="DG91" s="81">
        <f t="shared" si="60"/>
        <v>20</v>
      </c>
      <c r="DH91" s="81">
        <f t="shared" si="61"/>
        <v>0</v>
      </c>
      <c r="DI91" s="81">
        <f t="shared" si="62"/>
        <v>0</v>
      </c>
      <c r="DJ91" s="81">
        <f t="shared" si="63"/>
        <v>-453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-411</v>
      </c>
      <c r="G92" s="82">
        <v>-411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-15</v>
      </c>
      <c r="N92" s="82">
        <v>-15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411</v>
      </c>
      <c r="AF92" s="82">
        <v>15</v>
      </c>
      <c r="AG92" s="82">
        <v>0</v>
      </c>
      <c r="AH92" s="82">
        <v>0</v>
      </c>
      <c r="AI92" s="82">
        <v>426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411</v>
      </c>
      <c r="BQ92" s="83">
        <f t="shared" si="47"/>
        <v>15</v>
      </c>
      <c r="BR92" s="83">
        <f t="shared" si="47"/>
        <v>0</v>
      </c>
      <c r="BS92" s="83">
        <f t="shared" si="47"/>
        <v>0</v>
      </c>
      <c r="BT92" s="83">
        <f t="shared" si="48"/>
        <v>-426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4110</v>
      </c>
      <c r="DA92" s="80">
        <f t="shared" si="57"/>
        <v>150</v>
      </c>
      <c r="DB92" s="80">
        <f t="shared" si="57"/>
        <v>0</v>
      </c>
      <c r="DC92" s="80">
        <f t="shared" si="57"/>
        <v>0</v>
      </c>
      <c r="DD92" s="80">
        <f t="shared" si="58"/>
        <v>4260</v>
      </c>
      <c r="DF92" s="81">
        <f t="shared" si="59"/>
        <v>411</v>
      </c>
      <c r="DG92" s="81">
        <f t="shared" si="60"/>
        <v>15</v>
      </c>
      <c r="DH92" s="81">
        <f t="shared" si="61"/>
        <v>0</v>
      </c>
      <c r="DI92" s="81">
        <f t="shared" si="62"/>
        <v>0</v>
      </c>
      <c r="DJ92" s="81">
        <f t="shared" si="63"/>
        <v>-426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-397</v>
      </c>
      <c r="G93" s="82">
        <v>-397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-5</v>
      </c>
      <c r="N93" s="82">
        <v>-5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397</v>
      </c>
      <c r="AF93" s="82">
        <v>5</v>
      </c>
      <c r="AG93" s="82">
        <v>0</v>
      </c>
      <c r="AH93" s="82">
        <v>0</v>
      </c>
      <c r="AI93" s="82">
        <v>402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397</v>
      </c>
      <c r="BQ93" s="83">
        <f t="shared" si="47"/>
        <v>5</v>
      </c>
      <c r="BR93" s="83">
        <f t="shared" si="47"/>
        <v>0</v>
      </c>
      <c r="BS93" s="83">
        <f t="shared" si="47"/>
        <v>0</v>
      </c>
      <c r="BT93" s="83">
        <f t="shared" si="48"/>
        <v>-402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3970</v>
      </c>
      <c r="DA93" s="80">
        <f t="shared" si="57"/>
        <v>50</v>
      </c>
      <c r="DB93" s="80">
        <f t="shared" si="57"/>
        <v>0</v>
      </c>
      <c r="DC93" s="80">
        <f t="shared" si="57"/>
        <v>0</v>
      </c>
      <c r="DD93" s="80">
        <f t="shared" si="58"/>
        <v>4020</v>
      </c>
      <c r="DF93" s="81">
        <f t="shared" si="59"/>
        <v>397</v>
      </c>
      <c r="DG93" s="81">
        <f t="shared" si="60"/>
        <v>5</v>
      </c>
      <c r="DH93" s="81">
        <f t="shared" si="61"/>
        <v>0</v>
      </c>
      <c r="DI93" s="81">
        <f t="shared" si="62"/>
        <v>0</v>
      </c>
      <c r="DJ93" s="81">
        <f t="shared" si="63"/>
        <v>-402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-378</v>
      </c>
      <c r="G94" s="82">
        <v>-378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-5</v>
      </c>
      <c r="N94" s="82">
        <v>-5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378</v>
      </c>
      <c r="AF94" s="82">
        <v>5</v>
      </c>
      <c r="AG94" s="82">
        <v>0</v>
      </c>
      <c r="AH94" s="82">
        <v>0</v>
      </c>
      <c r="AI94" s="82">
        <v>383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378</v>
      </c>
      <c r="BQ94" s="83">
        <f t="shared" si="47"/>
        <v>5</v>
      </c>
      <c r="BR94" s="83">
        <f t="shared" si="47"/>
        <v>0</v>
      </c>
      <c r="BS94" s="83">
        <f t="shared" si="47"/>
        <v>0</v>
      </c>
      <c r="BT94" s="83">
        <f t="shared" si="48"/>
        <v>-383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3780</v>
      </c>
      <c r="DA94" s="80">
        <f t="shared" si="57"/>
        <v>50</v>
      </c>
      <c r="DB94" s="80">
        <f t="shared" si="57"/>
        <v>0</v>
      </c>
      <c r="DC94" s="80">
        <f t="shared" si="57"/>
        <v>0</v>
      </c>
      <c r="DD94" s="80">
        <f t="shared" si="58"/>
        <v>3830</v>
      </c>
      <c r="DF94" s="81">
        <f t="shared" si="59"/>
        <v>378</v>
      </c>
      <c r="DG94" s="81">
        <f t="shared" si="60"/>
        <v>5</v>
      </c>
      <c r="DH94" s="81">
        <f t="shared" si="61"/>
        <v>0</v>
      </c>
      <c r="DI94" s="81">
        <f t="shared" si="62"/>
        <v>0</v>
      </c>
      <c r="DJ94" s="81">
        <f t="shared" si="63"/>
        <v>-383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</v>
      </c>
      <c r="D95" s="82">
        <v>0</v>
      </c>
      <c r="E95" s="82">
        <v>0</v>
      </c>
      <c r="F95" s="82">
        <v>-348</v>
      </c>
      <c r="G95" s="82">
        <v>-353</v>
      </c>
      <c r="H95" s="76"/>
      <c r="I95" s="31">
        <v>93</v>
      </c>
      <c r="J95" s="82">
        <v>5</v>
      </c>
      <c r="K95" s="82">
        <v>0</v>
      </c>
      <c r="L95" s="82">
        <v>0</v>
      </c>
      <c r="M95" s="82">
        <v>0</v>
      </c>
      <c r="N95" s="82">
        <v>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348</v>
      </c>
      <c r="AF95" s="82">
        <v>0</v>
      </c>
      <c r="AG95" s="82">
        <v>0</v>
      </c>
      <c r="AH95" s="82">
        <v>0</v>
      </c>
      <c r="AI95" s="82">
        <v>348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348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-348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3480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3480</v>
      </c>
      <c r="DF95" s="81">
        <f t="shared" si="59"/>
        <v>353</v>
      </c>
      <c r="DG95" s="81">
        <f t="shared" si="60"/>
        <v>-5</v>
      </c>
      <c r="DH95" s="81">
        <f t="shared" si="61"/>
        <v>0</v>
      </c>
      <c r="DI95" s="81">
        <f t="shared" si="62"/>
        <v>0</v>
      </c>
      <c r="DJ95" s="81">
        <f t="shared" si="63"/>
        <v>-348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</v>
      </c>
      <c r="D96" s="82">
        <v>0</v>
      </c>
      <c r="E96" s="82">
        <v>0</v>
      </c>
      <c r="F96" s="82">
        <v>-328</v>
      </c>
      <c r="G96" s="82">
        <v>-333</v>
      </c>
      <c r="H96" s="76"/>
      <c r="I96" s="31">
        <v>94</v>
      </c>
      <c r="J96" s="82">
        <v>5</v>
      </c>
      <c r="K96" s="82">
        <v>0</v>
      </c>
      <c r="L96" s="82">
        <v>0</v>
      </c>
      <c r="M96" s="82">
        <v>0</v>
      </c>
      <c r="N96" s="82">
        <v>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328</v>
      </c>
      <c r="AF96" s="82">
        <v>0</v>
      </c>
      <c r="AG96" s="82">
        <v>0</v>
      </c>
      <c r="AH96" s="82">
        <v>0</v>
      </c>
      <c r="AI96" s="82">
        <v>328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328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-328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3280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3280</v>
      </c>
      <c r="DF96" s="81">
        <f t="shared" si="59"/>
        <v>333</v>
      </c>
      <c r="DG96" s="81">
        <f t="shared" si="60"/>
        <v>-5</v>
      </c>
      <c r="DH96" s="81">
        <f t="shared" si="61"/>
        <v>0</v>
      </c>
      <c r="DI96" s="81">
        <f t="shared" si="62"/>
        <v>0</v>
      </c>
      <c r="DJ96" s="81">
        <f t="shared" si="63"/>
        <v>-328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-10</v>
      </c>
      <c r="D97" s="82">
        <v>0</v>
      </c>
      <c r="E97" s="82">
        <v>0</v>
      </c>
      <c r="F97" s="82">
        <v>-304</v>
      </c>
      <c r="G97" s="82">
        <v>-314</v>
      </c>
      <c r="H97" s="76"/>
      <c r="I97" s="31">
        <v>95</v>
      </c>
      <c r="J97" s="82">
        <v>10</v>
      </c>
      <c r="K97" s="82">
        <v>0</v>
      </c>
      <c r="L97" s="82">
        <v>0</v>
      </c>
      <c r="M97" s="82">
        <v>0</v>
      </c>
      <c r="N97" s="82">
        <v>10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304</v>
      </c>
      <c r="AF97" s="82">
        <v>0</v>
      </c>
      <c r="AG97" s="82">
        <v>0</v>
      </c>
      <c r="AH97" s="82">
        <v>0</v>
      </c>
      <c r="AI97" s="82">
        <v>304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304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-304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3040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3040</v>
      </c>
      <c r="DF97" s="81">
        <f t="shared" si="59"/>
        <v>314</v>
      </c>
      <c r="DG97" s="81">
        <f t="shared" si="60"/>
        <v>-10</v>
      </c>
      <c r="DH97" s="81">
        <f t="shared" si="61"/>
        <v>0</v>
      </c>
      <c r="DI97" s="81">
        <f t="shared" si="62"/>
        <v>0</v>
      </c>
      <c r="DJ97" s="81">
        <f t="shared" si="63"/>
        <v>-304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-20</v>
      </c>
      <c r="D98" s="82">
        <v>0</v>
      </c>
      <c r="E98" s="82">
        <v>0</v>
      </c>
      <c r="F98" s="82">
        <v>-278</v>
      </c>
      <c r="G98" s="82">
        <v>-298</v>
      </c>
      <c r="H98" s="76"/>
      <c r="I98" s="31">
        <v>96</v>
      </c>
      <c r="J98" s="82">
        <v>20</v>
      </c>
      <c r="K98" s="82">
        <v>0</v>
      </c>
      <c r="L98" s="82">
        <v>0</v>
      </c>
      <c r="M98" s="82">
        <v>0</v>
      </c>
      <c r="N98" s="82">
        <v>20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278</v>
      </c>
      <c r="AF98" s="82">
        <v>0</v>
      </c>
      <c r="AG98" s="82">
        <v>0</v>
      </c>
      <c r="AH98" s="82">
        <v>0</v>
      </c>
      <c r="AI98" s="82">
        <v>278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-20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278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-278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5041.6400000000003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5041.6400000000003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70078.796000000002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70078.796000000002</v>
      </c>
      <c r="DF98" s="81">
        <f t="shared" si="59"/>
        <v>298</v>
      </c>
      <c r="DG98" s="81">
        <f t="shared" si="60"/>
        <v>-20</v>
      </c>
      <c r="DH98" s="81">
        <f t="shared" si="61"/>
        <v>0</v>
      </c>
      <c r="DI98" s="81">
        <f t="shared" si="62"/>
        <v>0</v>
      </c>
      <c r="DJ98" s="81">
        <f t="shared" si="63"/>
        <v>-278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1.3640217499999998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-1.3640217499999998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3.8625780000000018</v>
      </c>
      <c r="BQ99" s="87">
        <f t="shared" ref="BQ99:BT99" si="68">SUM(BQ3:BQ98)/4000</f>
        <v>0.18064499999999997</v>
      </c>
      <c r="BR99" s="87">
        <f t="shared" si="68"/>
        <v>0</v>
      </c>
      <c r="BS99" s="87">
        <f t="shared" si="68"/>
        <v>0</v>
      </c>
      <c r="BT99" s="87">
        <f t="shared" si="68"/>
        <v>-4.0432230000000011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1.4850627500000002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1.4850627500000002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5.545047900000001</v>
      </c>
      <c r="DA99" s="89">
        <f t="shared" ref="DA99:DD99" si="73">SUM(DA3:DA98)/40000</f>
        <v>0.180645</v>
      </c>
      <c r="DB99" s="89">
        <f t="shared" si="73"/>
        <v>0</v>
      </c>
      <c r="DC99" s="89">
        <f t="shared" si="73"/>
        <v>0</v>
      </c>
      <c r="DD99" s="89">
        <f t="shared" si="73"/>
        <v>5.7256929000000012</v>
      </c>
      <c r="DE99" s="86"/>
      <c r="DF99" s="81">
        <f t="shared" si="59"/>
        <v>5.2265997500000019</v>
      </c>
      <c r="DG99" s="81">
        <f t="shared" si="60"/>
        <v>-1.1833767499999999</v>
      </c>
      <c r="DH99" s="81">
        <f t="shared" si="61"/>
        <v>0</v>
      </c>
      <c r="DI99" s="81">
        <f t="shared" si="62"/>
        <v>0</v>
      </c>
      <c r="DJ99" s="81">
        <f t="shared" si="63"/>
        <v>-4.0432230000000011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341.56009999999998</v>
      </c>
      <c r="H3" s="176">
        <f t="shared" ref="H3:H66" ca="1" si="2">INDIRECT("ISGS_Delhi_pp!" &amp; $V$3 &amp; X3)</f>
        <v>330.698489</v>
      </c>
      <c r="I3" s="180">
        <f ca="1">INDIRECT("BRPL_EOD!" &amp; $V$3 &amp; X3)</f>
        <v>246.7</v>
      </c>
      <c r="J3" s="178">
        <f ca="1">INDIRECT("BYPL_EOD!" &amp; $V$3 &amp; X3)</f>
        <v>79.47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330.69999999999993</v>
      </c>
      <c r="N3" s="177">
        <f ca="1">INDIRECT("BRPL_ISGS_exbus!" &amp; $V$3 &amp; X3)</f>
        <v>254.80156235258542</v>
      </c>
      <c r="O3" s="178">
        <f ca="1">INDIRECT("BYPL_ISGS_exbus!" &amp; $V$3 &amp; X3)</f>
        <v>82.079773652857568</v>
      </c>
      <c r="P3" s="178">
        <f ca="1">INDIRECT("TPDDL_ISGS_exbus!" &amp; $V$3 &amp; X3)</f>
        <v>4.6787639945570012</v>
      </c>
      <c r="Q3" s="178">
        <f ca="1">INDIRECT("NDMC_ISGS_exbus!" &amp; $V$3 &amp; X3)</f>
        <v>0</v>
      </c>
      <c r="R3" s="179">
        <f ca="1">SUM(N3:Q3)</f>
        <v>341.56010000000003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341.56009999999998</v>
      </c>
      <c r="H4" s="184">
        <f t="shared" ca="1" si="2"/>
        <v>330.698489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79.47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330.69999999999993</v>
      </c>
      <c r="N4" s="181">
        <f t="shared" ref="N4:N67" ca="1" si="10">INDIRECT("BRPL_ISGS_exbus!" &amp; $V$3 &amp; X4)</f>
        <v>254.80156235258542</v>
      </c>
      <c r="O4" s="182">
        <f t="shared" ref="O4:O67" ca="1" si="11">INDIRECT("BYPL_ISGS_exbus!" &amp; $V$3 &amp; X4)</f>
        <v>82.079773652857568</v>
      </c>
      <c r="P4" s="182">
        <f t="shared" ref="P4:P67" ca="1" si="12">INDIRECT("TPDDL_ISGS_exbus!" &amp; $V$3 &amp; X4)</f>
        <v>4.6787639945570012</v>
      </c>
      <c r="Q4" s="182">
        <f t="shared" ref="Q4:Q67" ca="1" si="13">INDIRECT("NDMC_ISGS_exbus!" &amp; $V$3 &amp; X4)</f>
        <v>0</v>
      </c>
      <c r="R4" s="183">
        <f t="shared" ref="R4:R67" ca="1" si="14">SUM(N4:Q4)</f>
        <v>341.56010000000003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330.698489</v>
      </c>
      <c r="I5" s="185">
        <f t="shared" ca="1" si="5"/>
        <v>246.7</v>
      </c>
      <c r="J5" s="182">
        <f t="shared" ca="1" si="6"/>
        <v>79.47</v>
      </c>
      <c r="K5" s="182">
        <f t="shared" ca="1" si="7"/>
        <v>4.53</v>
      </c>
      <c r="L5" s="182">
        <f t="shared" ca="1" si="8"/>
        <v>0</v>
      </c>
      <c r="M5" s="183">
        <f t="shared" ca="1" si="9"/>
        <v>330.69999999999993</v>
      </c>
      <c r="N5" s="181">
        <f t="shared" ca="1" si="10"/>
        <v>254.80156235258542</v>
      </c>
      <c r="O5" s="182">
        <f t="shared" ca="1" si="11"/>
        <v>82.079773652857568</v>
      </c>
      <c r="P5" s="182">
        <f t="shared" ca="1" si="12"/>
        <v>4.6787639945570012</v>
      </c>
      <c r="Q5" s="182">
        <f t="shared" ca="1" si="13"/>
        <v>0</v>
      </c>
      <c r="R5" s="183">
        <f t="shared" ca="1" si="14"/>
        <v>341.56010000000003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341.56009999999998</v>
      </c>
      <c r="H6" s="184">
        <f t="shared" ca="1" si="2"/>
        <v>330.698489</v>
      </c>
      <c r="I6" s="185">
        <f t="shared" ca="1" si="5"/>
        <v>246.7</v>
      </c>
      <c r="J6" s="182">
        <f t="shared" ca="1" si="6"/>
        <v>79.47</v>
      </c>
      <c r="K6" s="182">
        <f t="shared" ca="1" si="7"/>
        <v>4.53</v>
      </c>
      <c r="L6" s="182">
        <f t="shared" ca="1" si="8"/>
        <v>0</v>
      </c>
      <c r="M6" s="183">
        <f t="shared" ca="1" si="9"/>
        <v>330.69999999999993</v>
      </c>
      <c r="N6" s="181">
        <f t="shared" ca="1" si="10"/>
        <v>254.80156235258542</v>
      </c>
      <c r="O6" s="182">
        <f t="shared" ca="1" si="11"/>
        <v>82.079773652857568</v>
      </c>
      <c r="P6" s="182">
        <f t="shared" ca="1" si="12"/>
        <v>4.6787639945570012</v>
      </c>
      <c r="Q6" s="182">
        <f t="shared" ca="1" si="13"/>
        <v>0</v>
      </c>
      <c r="R6" s="183">
        <f t="shared" ca="1" si="14"/>
        <v>341.56010000000003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341.56009999999998</v>
      </c>
      <c r="H7" s="184">
        <f t="shared" ca="1" si="2"/>
        <v>330.698489</v>
      </c>
      <c r="I7" s="185">
        <f t="shared" ca="1" si="5"/>
        <v>246.7</v>
      </c>
      <c r="J7" s="182">
        <f t="shared" ca="1" si="6"/>
        <v>79.47</v>
      </c>
      <c r="K7" s="182">
        <f t="shared" ca="1" si="7"/>
        <v>4.53</v>
      </c>
      <c r="L7" s="182">
        <f t="shared" ca="1" si="8"/>
        <v>0</v>
      </c>
      <c r="M7" s="183">
        <f t="shared" ca="1" si="9"/>
        <v>330.69999999999993</v>
      </c>
      <c r="N7" s="181">
        <f t="shared" ca="1" si="10"/>
        <v>254.80156235258542</v>
      </c>
      <c r="O7" s="182">
        <f t="shared" ca="1" si="11"/>
        <v>82.079773652857568</v>
      </c>
      <c r="P7" s="182">
        <f t="shared" ca="1" si="12"/>
        <v>4.6787639945570012</v>
      </c>
      <c r="Q7" s="182">
        <f t="shared" ca="1" si="13"/>
        <v>0</v>
      </c>
      <c r="R7" s="183">
        <f t="shared" ca="1" si="14"/>
        <v>341.56010000000003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341.56009999999998</v>
      </c>
      <c r="H8" s="184">
        <f t="shared" ca="1" si="2"/>
        <v>330.698489</v>
      </c>
      <c r="I8" s="185">
        <f t="shared" ca="1" si="5"/>
        <v>246.7</v>
      </c>
      <c r="J8" s="182">
        <f t="shared" ca="1" si="6"/>
        <v>79.47</v>
      </c>
      <c r="K8" s="182">
        <f t="shared" ca="1" si="7"/>
        <v>4.53</v>
      </c>
      <c r="L8" s="182">
        <f t="shared" ca="1" si="8"/>
        <v>0</v>
      </c>
      <c r="M8" s="183">
        <f t="shared" ca="1" si="9"/>
        <v>330.69999999999993</v>
      </c>
      <c r="N8" s="181">
        <f t="shared" ca="1" si="10"/>
        <v>254.80156235258542</v>
      </c>
      <c r="O8" s="182">
        <f t="shared" ca="1" si="11"/>
        <v>82.079773652857568</v>
      </c>
      <c r="P8" s="182">
        <f t="shared" ca="1" si="12"/>
        <v>4.6787639945570012</v>
      </c>
      <c r="Q8" s="182">
        <f t="shared" ca="1" si="13"/>
        <v>0</v>
      </c>
      <c r="R8" s="183">
        <f t="shared" ca="1" si="14"/>
        <v>341.56010000000003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341.56009999999998</v>
      </c>
      <c r="H9" s="184">
        <f t="shared" ca="1" si="2"/>
        <v>330.698489</v>
      </c>
      <c r="I9" s="185">
        <f t="shared" ca="1" si="5"/>
        <v>246.7</v>
      </c>
      <c r="J9" s="182">
        <f t="shared" ca="1" si="6"/>
        <v>79.47</v>
      </c>
      <c r="K9" s="182">
        <f t="shared" ca="1" si="7"/>
        <v>4.53</v>
      </c>
      <c r="L9" s="182">
        <f t="shared" ca="1" si="8"/>
        <v>0</v>
      </c>
      <c r="M9" s="183">
        <f t="shared" ca="1" si="9"/>
        <v>330.69999999999993</v>
      </c>
      <c r="N9" s="181">
        <f t="shared" ca="1" si="10"/>
        <v>254.80156235258542</v>
      </c>
      <c r="O9" s="182">
        <f t="shared" ca="1" si="11"/>
        <v>82.079773652857568</v>
      </c>
      <c r="P9" s="182">
        <f t="shared" ca="1" si="12"/>
        <v>4.6787639945570012</v>
      </c>
      <c r="Q9" s="182">
        <f t="shared" ca="1" si="13"/>
        <v>0</v>
      </c>
      <c r="R9" s="183">
        <f t="shared" ca="1" si="14"/>
        <v>341.56010000000003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309.48320000000001</v>
      </c>
      <c r="H10" s="184">
        <f t="shared" ca="1" si="2"/>
        <v>299.64163400000001</v>
      </c>
      <c r="I10" s="185">
        <f t="shared" ca="1" si="5"/>
        <v>246.7</v>
      </c>
      <c r="J10" s="182">
        <f t="shared" ca="1" si="6"/>
        <v>48.41</v>
      </c>
      <c r="K10" s="182">
        <f t="shared" ca="1" si="7"/>
        <v>4.53</v>
      </c>
      <c r="L10" s="182">
        <f t="shared" ca="1" si="8"/>
        <v>0</v>
      </c>
      <c r="M10" s="183">
        <f t="shared" ca="1" si="9"/>
        <v>299.64</v>
      </c>
      <c r="N10" s="181">
        <f t="shared" ca="1" si="10"/>
        <v>254.8041164063543</v>
      </c>
      <c r="O10" s="182">
        <f t="shared" ca="1" si="11"/>
        <v>50.000272700574023</v>
      </c>
      <c r="P10" s="182">
        <f t="shared" ca="1" si="12"/>
        <v>4.6788108930716863</v>
      </c>
      <c r="Q10" s="182">
        <f t="shared" ca="1" si="13"/>
        <v>0</v>
      </c>
      <c r="R10" s="183">
        <f t="shared" ca="1" si="14"/>
        <v>309.48320000000001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309.48320000000001</v>
      </c>
      <c r="H11" s="184">
        <f t="shared" ca="1" si="2"/>
        <v>299.64163400000001</v>
      </c>
      <c r="I11" s="185">
        <f t="shared" ca="1" si="5"/>
        <v>246.7</v>
      </c>
      <c r="J11" s="182">
        <f t="shared" ca="1" si="6"/>
        <v>48.41</v>
      </c>
      <c r="K11" s="182">
        <f t="shared" ca="1" si="7"/>
        <v>4.53</v>
      </c>
      <c r="L11" s="182">
        <f t="shared" ca="1" si="8"/>
        <v>0</v>
      </c>
      <c r="M11" s="183">
        <f t="shared" ca="1" si="9"/>
        <v>299.64</v>
      </c>
      <c r="N11" s="181">
        <f t="shared" ca="1" si="10"/>
        <v>254.8041164063543</v>
      </c>
      <c r="O11" s="182">
        <f t="shared" ca="1" si="11"/>
        <v>50.000272700574023</v>
      </c>
      <c r="P11" s="182">
        <f t="shared" ca="1" si="12"/>
        <v>4.6788108930716863</v>
      </c>
      <c r="Q11" s="182">
        <f t="shared" ca="1" si="13"/>
        <v>0</v>
      </c>
      <c r="R11" s="183">
        <f t="shared" ca="1" si="14"/>
        <v>309.48320000000001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309.48320000000001</v>
      </c>
      <c r="H12" s="184">
        <f t="shared" ca="1" si="2"/>
        <v>299.64163400000001</v>
      </c>
      <c r="I12" s="185">
        <f t="shared" ca="1" si="5"/>
        <v>246.7</v>
      </c>
      <c r="J12" s="182">
        <f t="shared" ca="1" si="6"/>
        <v>48.41</v>
      </c>
      <c r="K12" s="182">
        <f t="shared" ca="1" si="7"/>
        <v>4.53</v>
      </c>
      <c r="L12" s="182">
        <f t="shared" ca="1" si="8"/>
        <v>0</v>
      </c>
      <c r="M12" s="183">
        <f t="shared" ca="1" si="9"/>
        <v>299.64</v>
      </c>
      <c r="N12" s="181">
        <f t="shared" ca="1" si="10"/>
        <v>254.8041164063543</v>
      </c>
      <c r="O12" s="182">
        <f t="shared" ca="1" si="11"/>
        <v>50.000272700574023</v>
      </c>
      <c r="P12" s="182">
        <f t="shared" ca="1" si="12"/>
        <v>4.6788108930716863</v>
      </c>
      <c r="Q12" s="182">
        <f t="shared" ca="1" si="13"/>
        <v>0</v>
      </c>
      <c r="R12" s="183">
        <f t="shared" ca="1" si="14"/>
        <v>309.48320000000001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309.48320000000001</v>
      </c>
      <c r="H13" s="184">
        <f t="shared" ca="1" si="2"/>
        <v>299.64163400000001</v>
      </c>
      <c r="I13" s="185">
        <f t="shared" ca="1" si="5"/>
        <v>246.7</v>
      </c>
      <c r="J13" s="182">
        <f t="shared" ca="1" si="6"/>
        <v>48.41</v>
      </c>
      <c r="K13" s="182">
        <f t="shared" ca="1" si="7"/>
        <v>4.53</v>
      </c>
      <c r="L13" s="182">
        <f t="shared" ca="1" si="8"/>
        <v>0</v>
      </c>
      <c r="M13" s="183">
        <f t="shared" ca="1" si="9"/>
        <v>299.64</v>
      </c>
      <c r="N13" s="181">
        <f t="shared" ca="1" si="10"/>
        <v>254.8041164063543</v>
      </c>
      <c r="O13" s="182">
        <f t="shared" ca="1" si="11"/>
        <v>50.000272700574023</v>
      </c>
      <c r="P13" s="182">
        <f t="shared" ca="1" si="12"/>
        <v>4.6788108930716863</v>
      </c>
      <c r="Q13" s="182">
        <f t="shared" ca="1" si="13"/>
        <v>0</v>
      </c>
      <c r="R13" s="183">
        <f t="shared" ca="1" si="14"/>
        <v>309.48320000000001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309.48320000000001</v>
      </c>
      <c r="H14" s="184">
        <f t="shared" ca="1" si="2"/>
        <v>299.64163400000001</v>
      </c>
      <c r="I14" s="185">
        <f t="shared" ca="1" si="5"/>
        <v>246.7</v>
      </c>
      <c r="J14" s="182">
        <f t="shared" ca="1" si="6"/>
        <v>48.41</v>
      </c>
      <c r="K14" s="182">
        <f t="shared" ca="1" si="7"/>
        <v>4.53</v>
      </c>
      <c r="L14" s="182">
        <f t="shared" ca="1" si="8"/>
        <v>0</v>
      </c>
      <c r="M14" s="183">
        <f t="shared" ca="1" si="9"/>
        <v>299.64</v>
      </c>
      <c r="N14" s="181">
        <f t="shared" ca="1" si="10"/>
        <v>254.8041164063543</v>
      </c>
      <c r="O14" s="182">
        <f t="shared" ca="1" si="11"/>
        <v>50.000272700574023</v>
      </c>
      <c r="P14" s="182">
        <f t="shared" ca="1" si="12"/>
        <v>4.6788108930716863</v>
      </c>
      <c r="Q14" s="182">
        <f t="shared" ca="1" si="13"/>
        <v>0</v>
      </c>
      <c r="R14" s="183">
        <f t="shared" ca="1" si="14"/>
        <v>309.48320000000001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299.48320000000001</v>
      </c>
      <c r="H15" s="184">
        <f t="shared" ca="1" si="2"/>
        <v>289.95963399999999</v>
      </c>
      <c r="I15" s="185">
        <f t="shared" ca="1" si="5"/>
        <v>246.7</v>
      </c>
      <c r="J15" s="182">
        <f t="shared" ca="1" si="6"/>
        <v>38.729999999999997</v>
      </c>
      <c r="K15" s="182">
        <f t="shared" ca="1" si="7"/>
        <v>4.53</v>
      </c>
      <c r="L15" s="182">
        <f t="shared" ca="1" si="8"/>
        <v>0</v>
      </c>
      <c r="M15" s="183">
        <f t="shared" ca="1" si="9"/>
        <v>289.95999999999998</v>
      </c>
      <c r="N15" s="181">
        <f t="shared" ca="1" si="10"/>
        <v>254.80240529728241</v>
      </c>
      <c r="O15" s="182">
        <f t="shared" ca="1" si="11"/>
        <v>40.002015229686855</v>
      </c>
      <c r="P15" s="182">
        <f t="shared" ca="1" si="12"/>
        <v>4.6787794730307644</v>
      </c>
      <c r="Q15" s="182">
        <f t="shared" ca="1" si="13"/>
        <v>0</v>
      </c>
      <c r="R15" s="183">
        <f t="shared" ca="1" si="14"/>
        <v>299.48320000000001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299.48320000000001</v>
      </c>
      <c r="H16" s="184">
        <f t="shared" ca="1" si="2"/>
        <v>289.95963399999999</v>
      </c>
      <c r="I16" s="185">
        <f t="shared" ca="1" si="5"/>
        <v>246.7</v>
      </c>
      <c r="J16" s="182">
        <f t="shared" ca="1" si="6"/>
        <v>38.729999999999997</v>
      </c>
      <c r="K16" s="182">
        <f t="shared" ca="1" si="7"/>
        <v>4.53</v>
      </c>
      <c r="L16" s="182">
        <f t="shared" ca="1" si="8"/>
        <v>0</v>
      </c>
      <c r="M16" s="183">
        <f t="shared" ca="1" si="9"/>
        <v>289.95999999999998</v>
      </c>
      <c r="N16" s="181">
        <f t="shared" ca="1" si="10"/>
        <v>254.80240529728241</v>
      </c>
      <c r="O16" s="182">
        <f t="shared" ca="1" si="11"/>
        <v>40.002015229686855</v>
      </c>
      <c r="P16" s="182">
        <f t="shared" ca="1" si="12"/>
        <v>4.6787794730307644</v>
      </c>
      <c r="Q16" s="182">
        <f t="shared" ca="1" si="13"/>
        <v>0</v>
      </c>
      <c r="R16" s="183">
        <f t="shared" ca="1" si="14"/>
        <v>299.48320000000001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299.48320000000001</v>
      </c>
      <c r="H17" s="184">
        <f t="shared" ca="1" si="2"/>
        <v>289.95963399999999</v>
      </c>
      <c r="I17" s="185">
        <f t="shared" ca="1" si="5"/>
        <v>246.7</v>
      </c>
      <c r="J17" s="182">
        <f t="shared" ca="1" si="6"/>
        <v>38.729999999999997</v>
      </c>
      <c r="K17" s="182">
        <f t="shared" ca="1" si="7"/>
        <v>4.53</v>
      </c>
      <c r="L17" s="182">
        <f t="shared" ca="1" si="8"/>
        <v>0</v>
      </c>
      <c r="M17" s="183">
        <f t="shared" ca="1" si="9"/>
        <v>289.95999999999998</v>
      </c>
      <c r="N17" s="181">
        <f t="shared" ca="1" si="10"/>
        <v>254.80240529728241</v>
      </c>
      <c r="O17" s="182">
        <f t="shared" ca="1" si="11"/>
        <v>40.002015229686855</v>
      </c>
      <c r="P17" s="182">
        <f t="shared" ca="1" si="12"/>
        <v>4.6787794730307644</v>
      </c>
      <c r="Q17" s="182">
        <f t="shared" ca="1" si="13"/>
        <v>0</v>
      </c>
      <c r="R17" s="183">
        <f t="shared" ca="1" si="14"/>
        <v>299.48320000000001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299.48320000000001</v>
      </c>
      <c r="H18" s="184">
        <f t="shared" ca="1" si="2"/>
        <v>289.95963399999999</v>
      </c>
      <c r="I18" s="185">
        <f t="shared" ca="1" si="5"/>
        <v>246.7</v>
      </c>
      <c r="J18" s="182">
        <f t="shared" ca="1" si="6"/>
        <v>38.729999999999997</v>
      </c>
      <c r="K18" s="182">
        <f t="shared" ca="1" si="7"/>
        <v>4.53</v>
      </c>
      <c r="L18" s="182">
        <f t="shared" ca="1" si="8"/>
        <v>0</v>
      </c>
      <c r="M18" s="183">
        <f t="shared" ca="1" si="9"/>
        <v>289.95999999999998</v>
      </c>
      <c r="N18" s="181">
        <f t="shared" ca="1" si="10"/>
        <v>254.80240529728241</v>
      </c>
      <c r="O18" s="182">
        <f t="shared" ca="1" si="11"/>
        <v>40.002015229686855</v>
      </c>
      <c r="P18" s="182">
        <f t="shared" ca="1" si="12"/>
        <v>4.6787794730307644</v>
      </c>
      <c r="Q18" s="182">
        <f t="shared" ca="1" si="13"/>
        <v>0</v>
      </c>
      <c r="R18" s="183">
        <f t="shared" ca="1" si="14"/>
        <v>299.48320000000001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299.48320000000001</v>
      </c>
      <c r="H19" s="184">
        <f t="shared" ca="1" si="2"/>
        <v>289.95963399999999</v>
      </c>
      <c r="I19" s="185">
        <f t="shared" ca="1" si="5"/>
        <v>246.7</v>
      </c>
      <c r="J19" s="182">
        <f t="shared" ca="1" si="6"/>
        <v>38.729999999999997</v>
      </c>
      <c r="K19" s="182">
        <f t="shared" ca="1" si="7"/>
        <v>4.53</v>
      </c>
      <c r="L19" s="182">
        <f t="shared" ca="1" si="8"/>
        <v>0</v>
      </c>
      <c r="M19" s="183">
        <f t="shared" ca="1" si="9"/>
        <v>289.95999999999998</v>
      </c>
      <c r="N19" s="181">
        <f t="shared" ca="1" si="10"/>
        <v>254.80240529728241</v>
      </c>
      <c r="O19" s="182">
        <f t="shared" ca="1" si="11"/>
        <v>40.002015229686855</v>
      </c>
      <c r="P19" s="182">
        <f t="shared" ca="1" si="12"/>
        <v>4.6787794730307644</v>
      </c>
      <c r="Q19" s="182">
        <f t="shared" ca="1" si="13"/>
        <v>0</v>
      </c>
      <c r="R19" s="183">
        <f t="shared" ca="1" si="14"/>
        <v>299.48320000000001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299.48320000000001</v>
      </c>
      <c r="H20" s="184">
        <f t="shared" ca="1" si="2"/>
        <v>289.95963399999999</v>
      </c>
      <c r="I20" s="185">
        <f t="shared" ca="1" si="5"/>
        <v>246.7</v>
      </c>
      <c r="J20" s="182">
        <f t="shared" ca="1" si="6"/>
        <v>38.729999999999997</v>
      </c>
      <c r="K20" s="182">
        <f t="shared" ca="1" si="7"/>
        <v>4.53</v>
      </c>
      <c r="L20" s="182">
        <f t="shared" ca="1" si="8"/>
        <v>0</v>
      </c>
      <c r="M20" s="183">
        <f t="shared" ca="1" si="9"/>
        <v>289.95999999999998</v>
      </c>
      <c r="N20" s="181">
        <f t="shared" ca="1" si="10"/>
        <v>254.80240529728241</v>
      </c>
      <c r="O20" s="182">
        <f t="shared" ca="1" si="11"/>
        <v>40.002015229686855</v>
      </c>
      <c r="P20" s="182">
        <f t="shared" ca="1" si="12"/>
        <v>4.6787794730307644</v>
      </c>
      <c r="Q20" s="182">
        <f t="shared" ca="1" si="13"/>
        <v>0</v>
      </c>
      <c r="R20" s="183">
        <f t="shared" ca="1" si="14"/>
        <v>299.48320000000001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334.58319999999998</v>
      </c>
      <c r="H21" s="184">
        <f t="shared" ca="1" si="2"/>
        <v>323.94345399999997</v>
      </c>
      <c r="I21" s="185">
        <f t="shared" ca="1" si="5"/>
        <v>241.66</v>
      </c>
      <c r="J21" s="182">
        <f t="shared" ca="1" si="6"/>
        <v>77.849999999999994</v>
      </c>
      <c r="K21" s="182">
        <f t="shared" ca="1" si="7"/>
        <v>4.4400000000000004</v>
      </c>
      <c r="L21" s="182">
        <f t="shared" ca="1" si="8"/>
        <v>0</v>
      </c>
      <c r="M21" s="183">
        <f t="shared" ca="1" si="9"/>
        <v>323.95</v>
      </c>
      <c r="N21" s="181">
        <f t="shared" ca="1" si="10"/>
        <v>249.59214728198793</v>
      </c>
      <c r="O21" s="182">
        <f t="shared" ca="1" si="11"/>
        <v>80.405316005556401</v>
      </c>
      <c r="P21" s="182">
        <f t="shared" ca="1" si="12"/>
        <v>4.5857367124556268</v>
      </c>
      <c r="Q21" s="182">
        <f t="shared" ca="1" si="13"/>
        <v>0</v>
      </c>
      <c r="R21" s="183">
        <f t="shared" ca="1" si="14"/>
        <v>334.58319999999998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341.56009999999998</v>
      </c>
      <c r="H22" s="184">
        <f t="shared" ca="1" si="2"/>
        <v>330.698489</v>
      </c>
      <c r="I22" s="185">
        <f t="shared" ca="1" si="5"/>
        <v>246.7</v>
      </c>
      <c r="J22" s="182">
        <f t="shared" ca="1" si="6"/>
        <v>79.47</v>
      </c>
      <c r="K22" s="182">
        <f t="shared" ca="1" si="7"/>
        <v>4.53</v>
      </c>
      <c r="L22" s="182">
        <f t="shared" ca="1" si="8"/>
        <v>0</v>
      </c>
      <c r="M22" s="183">
        <f t="shared" ca="1" si="9"/>
        <v>330.69999999999993</v>
      </c>
      <c r="N22" s="181">
        <f t="shared" ca="1" si="10"/>
        <v>254.80156235258542</v>
      </c>
      <c r="O22" s="182">
        <f t="shared" ca="1" si="11"/>
        <v>82.079773652857568</v>
      </c>
      <c r="P22" s="182">
        <f t="shared" ca="1" si="12"/>
        <v>4.6787639945570012</v>
      </c>
      <c r="Q22" s="182">
        <f t="shared" ca="1" si="13"/>
        <v>0</v>
      </c>
      <c r="R22" s="183">
        <f t="shared" ca="1" si="14"/>
        <v>341.56010000000003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319.48320000000001</v>
      </c>
      <c r="H23" s="184">
        <f t="shared" ca="1" si="2"/>
        <v>309.32363400000003</v>
      </c>
      <c r="I23" s="185">
        <f t="shared" ca="1" si="5"/>
        <v>246.7</v>
      </c>
      <c r="J23" s="182">
        <f t="shared" ca="1" si="6"/>
        <v>58.09</v>
      </c>
      <c r="K23" s="182">
        <f t="shared" ca="1" si="7"/>
        <v>4.53</v>
      </c>
      <c r="L23" s="182">
        <f t="shared" ca="1" si="8"/>
        <v>0</v>
      </c>
      <c r="M23" s="183">
        <f t="shared" ca="1" si="9"/>
        <v>309.31999999999994</v>
      </c>
      <c r="N23" s="181">
        <f t="shared" ca="1" si="10"/>
        <v>254.80572041898358</v>
      </c>
      <c r="O23" s="182">
        <f t="shared" ca="1" si="11"/>
        <v>59.998639234449769</v>
      </c>
      <c r="P23" s="182">
        <f t="shared" ca="1" si="12"/>
        <v>4.6788403465666626</v>
      </c>
      <c r="Q23" s="182">
        <f t="shared" ca="1" si="13"/>
        <v>0</v>
      </c>
      <c r="R23" s="183">
        <f t="shared" ca="1" si="14"/>
        <v>319.48320000000007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319.48320000000001</v>
      </c>
      <c r="H24" s="184">
        <f t="shared" ca="1" si="2"/>
        <v>309.32363400000003</v>
      </c>
      <c r="I24" s="185">
        <f t="shared" ca="1" si="5"/>
        <v>246.7</v>
      </c>
      <c r="J24" s="182">
        <f t="shared" ca="1" si="6"/>
        <v>58.09</v>
      </c>
      <c r="K24" s="182">
        <f t="shared" ca="1" si="7"/>
        <v>4.53</v>
      </c>
      <c r="L24" s="182">
        <f t="shared" ca="1" si="8"/>
        <v>0</v>
      </c>
      <c r="M24" s="183">
        <f t="shared" ca="1" si="9"/>
        <v>309.31999999999994</v>
      </c>
      <c r="N24" s="181">
        <f t="shared" ca="1" si="10"/>
        <v>254.80572041898358</v>
      </c>
      <c r="O24" s="182">
        <f t="shared" ca="1" si="11"/>
        <v>59.998639234449769</v>
      </c>
      <c r="P24" s="182">
        <f t="shared" ca="1" si="12"/>
        <v>4.6788403465666626</v>
      </c>
      <c r="Q24" s="182">
        <f t="shared" ca="1" si="13"/>
        <v>0</v>
      </c>
      <c r="R24" s="183">
        <f t="shared" ca="1" si="14"/>
        <v>319.48320000000007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319.48320000000001</v>
      </c>
      <c r="H25" s="184">
        <f t="shared" ca="1" si="2"/>
        <v>309.32363400000003</v>
      </c>
      <c r="I25" s="185">
        <f t="shared" ca="1" si="5"/>
        <v>246.7</v>
      </c>
      <c r="J25" s="182">
        <f t="shared" ca="1" si="6"/>
        <v>58.09</v>
      </c>
      <c r="K25" s="182">
        <f t="shared" ca="1" si="7"/>
        <v>4.53</v>
      </c>
      <c r="L25" s="182">
        <f t="shared" ca="1" si="8"/>
        <v>0</v>
      </c>
      <c r="M25" s="183">
        <f t="shared" ca="1" si="9"/>
        <v>309.31999999999994</v>
      </c>
      <c r="N25" s="181">
        <f t="shared" ca="1" si="10"/>
        <v>254.80572041898358</v>
      </c>
      <c r="O25" s="182">
        <f t="shared" ca="1" si="11"/>
        <v>59.998639234449769</v>
      </c>
      <c r="P25" s="182">
        <f t="shared" ca="1" si="12"/>
        <v>4.6788403465666626</v>
      </c>
      <c r="Q25" s="182">
        <f t="shared" ca="1" si="13"/>
        <v>0</v>
      </c>
      <c r="R25" s="183">
        <f t="shared" ca="1" si="14"/>
        <v>319.48320000000007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330.698489</v>
      </c>
      <c r="I26" s="185">
        <f t="shared" ca="1" si="5"/>
        <v>246.7</v>
      </c>
      <c r="J26" s="182">
        <f t="shared" ca="1" si="6"/>
        <v>79.47</v>
      </c>
      <c r="K26" s="182">
        <f t="shared" ca="1" si="7"/>
        <v>4.53</v>
      </c>
      <c r="L26" s="182">
        <f t="shared" ca="1" si="8"/>
        <v>0</v>
      </c>
      <c r="M26" s="183">
        <f t="shared" ca="1" si="9"/>
        <v>330.69999999999993</v>
      </c>
      <c r="N26" s="181">
        <f t="shared" ca="1" si="10"/>
        <v>254.80156235258542</v>
      </c>
      <c r="O26" s="182">
        <f t="shared" ca="1" si="11"/>
        <v>82.079773652857568</v>
      </c>
      <c r="P26" s="182">
        <f t="shared" ca="1" si="12"/>
        <v>4.6787639945570012</v>
      </c>
      <c r="Q26" s="182">
        <f t="shared" ca="1" si="13"/>
        <v>0</v>
      </c>
      <c r="R26" s="183">
        <f t="shared" ca="1" si="14"/>
        <v>341.56010000000003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330.698489</v>
      </c>
      <c r="I27" s="185">
        <f t="shared" ca="1" si="5"/>
        <v>246.7</v>
      </c>
      <c r="J27" s="182">
        <f t="shared" ca="1" si="6"/>
        <v>79.47</v>
      </c>
      <c r="K27" s="182">
        <f t="shared" ca="1" si="7"/>
        <v>4.53</v>
      </c>
      <c r="L27" s="182">
        <f t="shared" ca="1" si="8"/>
        <v>0</v>
      </c>
      <c r="M27" s="183">
        <f t="shared" ca="1" si="9"/>
        <v>330.69999999999993</v>
      </c>
      <c r="N27" s="181">
        <f t="shared" ca="1" si="10"/>
        <v>254.80156235258542</v>
      </c>
      <c r="O27" s="182">
        <f t="shared" ca="1" si="11"/>
        <v>82.079773652857568</v>
      </c>
      <c r="P27" s="182">
        <f t="shared" ca="1" si="12"/>
        <v>4.6787639945570012</v>
      </c>
      <c r="Q27" s="182">
        <f t="shared" ca="1" si="13"/>
        <v>0</v>
      </c>
      <c r="R27" s="183">
        <f t="shared" ca="1" si="14"/>
        <v>341.56010000000003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341.56009999999998</v>
      </c>
      <c r="H28" s="184">
        <f t="shared" ca="1" si="2"/>
        <v>330.698489</v>
      </c>
      <c r="I28" s="185">
        <f t="shared" ca="1" si="5"/>
        <v>246.7</v>
      </c>
      <c r="J28" s="182">
        <f t="shared" ca="1" si="6"/>
        <v>79.47</v>
      </c>
      <c r="K28" s="182">
        <f t="shared" ca="1" si="7"/>
        <v>4.53</v>
      </c>
      <c r="L28" s="182">
        <f t="shared" ca="1" si="8"/>
        <v>0</v>
      </c>
      <c r="M28" s="183">
        <f t="shared" ca="1" si="9"/>
        <v>330.69999999999993</v>
      </c>
      <c r="N28" s="181">
        <f t="shared" ca="1" si="10"/>
        <v>254.80156235258542</v>
      </c>
      <c r="O28" s="182">
        <f t="shared" ca="1" si="11"/>
        <v>82.079773652857568</v>
      </c>
      <c r="P28" s="182">
        <f t="shared" ca="1" si="12"/>
        <v>4.6787639945570012</v>
      </c>
      <c r="Q28" s="182">
        <f t="shared" ca="1" si="13"/>
        <v>0</v>
      </c>
      <c r="R28" s="183">
        <f t="shared" ca="1" si="14"/>
        <v>341.56010000000003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341.56009999999998</v>
      </c>
      <c r="H29" s="184">
        <f t="shared" ca="1" si="2"/>
        <v>330.698489</v>
      </c>
      <c r="I29" s="185">
        <f t="shared" ca="1" si="5"/>
        <v>246.7</v>
      </c>
      <c r="J29" s="182">
        <f t="shared" ca="1" si="6"/>
        <v>79.47</v>
      </c>
      <c r="K29" s="182">
        <f t="shared" ca="1" si="7"/>
        <v>4.53</v>
      </c>
      <c r="L29" s="182">
        <f t="shared" ca="1" si="8"/>
        <v>0</v>
      </c>
      <c r="M29" s="183">
        <f t="shared" ca="1" si="9"/>
        <v>330.69999999999993</v>
      </c>
      <c r="N29" s="181">
        <f t="shared" ca="1" si="10"/>
        <v>254.80156235258542</v>
      </c>
      <c r="O29" s="182">
        <f t="shared" ca="1" si="11"/>
        <v>82.079773652857568</v>
      </c>
      <c r="P29" s="182">
        <f t="shared" ca="1" si="12"/>
        <v>4.6787639945570012</v>
      </c>
      <c r="Q29" s="182">
        <f t="shared" ca="1" si="13"/>
        <v>0</v>
      </c>
      <c r="R29" s="183">
        <f t="shared" ca="1" si="14"/>
        <v>341.56010000000003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341.56009999999998</v>
      </c>
      <c r="H30" s="184">
        <f t="shared" ca="1" si="2"/>
        <v>330.698489</v>
      </c>
      <c r="I30" s="185">
        <f t="shared" ca="1" si="5"/>
        <v>246.7</v>
      </c>
      <c r="J30" s="182">
        <f t="shared" ca="1" si="6"/>
        <v>79.47</v>
      </c>
      <c r="K30" s="182">
        <f t="shared" ca="1" si="7"/>
        <v>4.53</v>
      </c>
      <c r="L30" s="182">
        <f t="shared" ca="1" si="8"/>
        <v>0</v>
      </c>
      <c r="M30" s="183">
        <f t="shared" ca="1" si="9"/>
        <v>330.69999999999993</v>
      </c>
      <c r="N30" s="181">
        <f t="shared" ca="1" si="10"/>
        <v>254.80156235258542</v>
      </c>
      <c r="O30" s="182">
        <f t="shared" ca="1" si="11"/>
        <v>82.079773652857568</v>
      </c>
      <c r="P30" s="182">
        <f t="shared" ca="1" si="12"/>
        <v>4.6787639945570012</v>
      </c>
      <c r="Q30" s="182">
        <f t="shared" ca="1" si="13"/>
        <v>0</v>
      </c>
      <c r="R30" s="183">
        <f t="shared" ca="1" si="14"/>
        <v>341.56010000000003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341.56009999999998</v>
      </c>
      <c r="H31" s="184">
        <f t="shared" ca="1" si="2"/>
        <v>330.698489</v>
      </c>
      <c r="I31" s="185">
        <f t="shared" ca="1" si="5"/>
        <v>246.7</v>
      </c>
      <c r="J31" s="182">
        <f t="shared" ca="1" si="6"/>
        <v>79.47</v>
      </c>
      <c r="K31" s="182">
        <f t="shared" ca="1" si="7"/>
        <v>4.53</v>
      </c>
      <c r="L31" s="182">
        <f t="shared" ca="1" si="8"/>
        <v>0</v>
      </c>
      <c r="M31" s="183">
        <f t="shared" ca="1" si="9"/>
        <v>330.69999999999993</v>
      </c>
      <c r="N31" s="181">
        <f t="shared" ca="1" si="10"/>
        <v>254.80156235258542</v>
      </c>
      <c r="O31" s="182">
        <f t="shared" ca="1" si="11"/>
        <v>82.079773652857568</v>
      </c>
      <c r="P31" s="182">
        <f t="shared" ca="1" si="12"/>
        <v>4.6787639945570012</v>
      </c>
      <c r="Q31" s="182">
        <f t="shared" ca="1" si="13"/>
        <v>0</v>
      </c>
      <c r="R31" s="183">
        <f t="shared" ca="1" si="14"/>
        <v>341.56010000000003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341.56009999999998</v>
      </c>
      <c r="H32" s="184">
        <f t="shared" ca="1" si="2"/>
        <v>330.698489</v>
      </c>
      <c r="I32" s="185">
        <f t="shared" ca="1" si="5"/>
        <v>246.7</v>
      </c>
      <c r="J32" s="182">
        <f t="shared" ca="1" si="6"/>
        <v>79.47</v>
      </c>
      <c r="K32" s="182">
        <f t="shared" ca="1" si="7"/>
        <v>4.53</v>
      </c>
      <c r="L32" s="182">
        <f t="shared" ca="1" si="8"/>
        <v>0</v>
      </c>
      <c r="M32" s="183">
        <f t="shared" ca="1" si="9"/>
        <v>330.69999999999993</v>
      </c>
      <c r="N32" s="181">
        <f t="shared" ca="1" si="10"/>
        <v>254.80156235258542</v>
      </c>
      <c r="O32" s="182">
        <f t="shared" ca="1" si="11"/>
        <v>82.079773652857568</v>
      </c>
      <c r="P32" s="182">
        <f t="shared" ca="1" si="12"/>
        <v>4.6787639945570012</v>
      </c>
      <c r="Q32" s="182">
        <f t="shared" ca="1" si="13"/>
        <v>0</v>
      </c>
      <c r="R32" s="183">
        <f t="shared" ca="1" si="14"/>
        <v>341.56010000000003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341.56009999999998</v>
      </c>
      <c r="H33" s="184">
        <f t="shared" ca="1" si="2"/>
        <v>330.698489</v>
      </c>
      <c r="I33" s="185">
        <f t="shared" ca="1" si="5"/>
        <v>246.7</v>
      </c>
      <c r="J33" s="182">
        <f t="shared" ca="1" si="6"/>
        <v>79.47</v>
      </c>
      <c r="K33" s="182">
        <f t="shared" ca="1" si="7"/>
        <v>4.53</v>
      </c>
      <c r="L33" s="182">
        <f t="shared" ca="1" si="8"/>
        <v>0</v>
      </c>
      <c r="M33" s="183">
        <f t="shared" ca="1" si="9"/>
        <v>330.69999999999993</v>
      </c>
      <c r="N33" s="181">
        <f t="shared" ca="1" si="10"/>
        <v>254.80156235258542</v>
      </c>
      <c r="O33" s="182">
        <f t="shared" ca="1" si="11"/>
        <v>82.079773652857568</v>
      </c>
      <c r="P33" s="182">
        <f t="shared" ca="1" si="12"/>
        <v>4.6787639945570012</v>
      </c>
      <c r="Q33" s="182">
        <f t="shared" ca="1" si="13"/>
        <v>0</v>
      </c>
      <c r="R33" s="183">
        <f t="shared" ca="1" si="14"/>
        <v>341.56010000000003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341.56009999999998</v>
      </c>
      <c r="H34" s="184">
        <f t="shared" ca="1" si="2"/>
        <v>330.698489</v>
      </c>
      <c r="I34" s="185">
        <f t="shared" ca="1" si="5"/>
        <v>246.7</v>
      </c>
      <c r="J34" s="182">
        <f t="shared" ca="1" si="6"/>
        <v>79.47</v>
      </c>
      <c r="K34" s="182">
        <f t="shared" ca="1" si="7"/>
        <v>4.53</v>
      </c>
      <c r="L34" s="182">
        <f t="shared" ca="1" si="8"/>
        <v>0</v>
      </c>
      <c r="M34" s="183">
        <f t="shared" ca="1" si="9"/>
        <v>330.69999999999993</v>
      </c>
      <c r="N34" s="181">
        <f t="shared" ca="1" si="10"/>
        <v>254.80156235258542</v>
      </c>
      <c r="O34" s="182">
        <f t="shared" ca="1" si="11"/>
        <v>82.079773652857568</v>
      </c>
      <c r="P34" s="182">
        <f t="shared" ca="1" si="12"/>
        <v>4.6787639945570012</v>
      </c>
      <c r="Q34" s="182">
        <f t="shared" ca="1" si="13"/>
        <v>0</v>
      </c>
      <c r="R34" s="183">
        <f t="shared" ca="1" si="14"/>
        <v>341.56010000000003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341.56009999999998</v>
      </c>
      <c r="H35" s="184">
        <f t="shared" ca="1" si="2"/>
        <v>330.698489</v>
      </c>
      <c r="I35" s="185">
        <f t="shared" ca="1" si="5"/>
        <v>246.7</v>
      </c>
      <c r="J35" s="182">
        <f t="shared" ca="1" si="6"/>
        <v>79.47</v>
      </c>
      <c r="K35" s="182">
        <f t="shared" ca="1" si="7"/>
        <v>4.53</v>
      </c>
      <c r="L35" s="182">
        <f t="shared" ca="1" si="8"/>
        <v>0</v>
      </c>
      <c r="M35" s="183">
        <f t="shared" ca="1" si="9"/>
        <v>330.69999999999993</v>
      </c>
      <c r="N35" s="181">
        <f t="shared" ca="1" si="10"/>
        <v>254.80156235258542</v>
      </c>
      <c r="O35" s="182">
        <f t="shared" ca="1" si="11"/>
        <v>82.079773652857568</v>
      </c>
      <c r="P35" s="182">
        <f t="shared" ca="1" si="12"/>
        <v>4.6787639945570012</v>
      </c>
      <c r="Q35" s="182">
        <f t="shared" ca="1" si="13"/>
        <v>0</v>
      </c>
      <c r="R35" s="183">
        <f t="shared" ca="1" si="14"/>
        <v>341.56010000000003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341.56009999999998</v>
      </c>
      <c r="H36" s="184">
        <f t="shared" ca="1" si="2"/>
        <v>330.698489</v>
      </c>
      <c r="I36" s="185">
        <f t="shared" ca="1" si="5"/>
        <v>246.7</v>
      </c>
      <c r="J36" s="182">
        <f t="shared" ca="1" si="6"/>
        <v>79.47</v>
      </c>
      <c r="K36" s="182">
        <f t="shared" ca="1" si="7"/>
        <v>4.53</v>
      </c>
      <c r="L36" s="182">
        <f t="shared" ca="1" si="8"/>
        <v>0</v>
      </c>
      <c r="M36" s="183">
        <f t="shared" ca="1" si="9"/>
        <v>330.69999999999993</v>
      </c>
      <c r="N36" s="181">
        <f t="shared" ca="1" si="10"/>
        <v>254.80156235258542</v>
      </c>
      <c r="O36" s="182">
        <f t="shared" ca="1" si="11"/>
        <v>82.079773652857568</v>
      </c>
      <c r="P36" s="182">
        <f t="shared" ca="1" si="12"/>
        <v>4.6787639945570012</v>
      </c>
      <c r="Q36" s="182">
        <f t="shared" ca="1" si="13"/>
        <v>0</v>
      </c>
      <c r="R36" s="183">
        <f t="shared" ca="1" si="14"/>
        <v>341.56010000000003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341.56009999999998</v>
      </c>
      <c r="H37" s="184">
        <f t="shared" ca="1" si="2"/>
        <v>330.698489</v>
      </c>
      <c r="I37" s="185">
        <f t="shared" ca="1" si="5"/>
        <v>246.7</v>
      </c>
      <c r="J37" s="182">
        <f t="shared" ca="1" si="6"/>
        <v>79.47</v>
      </c>
      <c r="K37" s="182">
        <f t="shared" ca="1" si="7"/>
        <v>4.53</v>
      </c>
      <c r="L37" s="182">
        <f t="shared" ca="1" si="8"/>
        <v>0</v>
      </c>
      <c r="M37" s="183">
        <f t="shared" ca="1" si="9"/>
        <v>330.69999999999993</v>
      </c>
      <c r="N37" s="181">
        <f t="shared" ca="1" si="10"/>
        <v>254.80156235258542</v>
      </c>
      <c r="O37" s="182">
        <f t="shared" ca="1" si="11"/>
        <v>82.079773652857568</v>
      </c>
      <c r="P37" s="182">
        <f t="shared" ca="1" si="12"/>
        <v>4.6787639945570012</v>
      </c>
      <c r="Q37" s="182">
        <f t="shared" ca="1" si="13"/>
        <v>0</v>
      </c>
      <c r="R37" s="183">
        <f t="shared" ca="1" si="14"/>
        <v>341.56010000000003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341.56009999999998</v>
      </c>
      <c r="H38" s="184">
        <f t="shared" ca="1" si="2"/>
        <v>330.698489</v>
      </c>
      <c r="I38" s="185">
        <f t="shared" ca="1" si="5"/>
        <v>246.7</v>
      </c>
      <c r="J38" s="182">
        <f t="shared" ca="1" si="6"/>
        <v>79.47</v>
      </c>
      <c r="K38" s="182">
        <f t="shared" ca="1" si="7"/>
        <v>4.53</v>
      </c>
      <c r="L38" s="182">
        <f t="shared" ca="1" si="8"/>
        <v>0</v>
      </c>
      <c r="M38" s="183">
        <f t="shared" ca="1" si="9"/>
        <v>330.69999999999993</v>
      </c>
      <c r="N38" s="181">
        <f t="shared" ca="1" si="10"/>
        <v>254.80156235258542</v>
      </c>
      <c r="O38" s="182">
        <f t="shared" ca="1" si="11"/>
        <v>82.079773652857568</v>
      </c>
      <c r="P38" s="182">
        <f t="shared" ca="1" si="12"/>
        <v>4.6787639945570012</v>
      </c>
      <c r="Q38" s="182">
        <f t="shared" ca="1" si="13"/>
        <v>0</v>
      </c>
      <c r="R38" s="183">
        <f t="shared" ca="1" si="14"/>
        <v>341.56010000000003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341.56009999999998</v>
      </c>
      <c r="H39" s="184">
        <f t="shared" ca="1" si="2"/>
        <v>330.698489</v>
      </c>
      <c r="I39" s="185">
        <f t="shared" ca="1" si="5"/>
        <v>246.7</v>
      </c>
      <c r="J39" s="182">
        <f t="shared" ca="1" si="6"/>
        <v>79.47</v>
      </c>
      <c r="K39" s="182">
        <f t="shared" ca="1" si="7"/>
        <v>4.53</v>
      </c>
      <c r="L39" s="182">
        <f t="shared" ca="1" si="8"/>
        <v>0</v>
      </c>
      <c r="M39" s="183">
        <f t="shared" ca="1" si="9"/>
        <v>330.69999999999993</v>
      </c>
      <c r="N39" s="181">
        <f t="shared" ca="1" si="10"/>
        <v>254.80156235258542</v>
      </c>
      <c r="O39" s="182">
        <f t="shared" ca="1" si="11"/>
        <v>82.079773652857568</v>
      </c>
      <c r="P39" s="182">
        <f t="shared" ca="1" si="12"/>
        <v>4.6787639945570012</v>
      </c>
      <c r="Q39" s="182">
        <f t="shared" ca="1" si="13"/>
        <v>0</v>
      </c>
      <c r="R39" s="183">
        <f t="shared" ca="1" si="14"/>
        <v>341.56010000000003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341.56009999999998</v>
      </c>
      <c r="H40" s="184">
        <f t="shared" ca="1" si="2"/>
        <v>330.698489</v>
      </c>
      <c r="I40" s="185">
        <f t="shared" ca="1" si="5"/>
        <v>246.7</v>
      </c>
      <c r="J40" s="182">
        <f t="shared" ca="1" si="6"/>
        <v>79.47</v>
      </c>
      <c r="K40" s="182">
        <f t="shared" ca="1" si="7"/>
        <v>4.53</v>
      </c>
      <c r="L40" s="182">
        <f t="shared" ca="1" si="8"/>
        <v>0</v>
      </c>
      <c r="M40" s="183">
        <f t="shared" ca="1" si="9"/>
        <v>330.69999999999993</v>
      </c>
      <c r="N40" s="181">
        <f t="shared" ca="1" si="10"/>
        <v>254.80156235258542</v>
      </c>
      <c r="O40" s="182">
        <f t="shared" ca="1" si="11"/>
        <v>82.079773652857568</v>
      </c>
      <c r="P40" s="182">
        <f t="shared" ca="1" si="12"/>
        <v>4.6787639945570012</v>
      </c>
      <c r="Q40" s="182">
        <f t="shared" ca="1" si="13"/>
        <v>0</v>
      </c>
      <c r="R40" s="183">
        <f t="shared" ca="1" si="14"/>
        <v>341.56010000000003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341.56009999999998</v>
      </c>
      <c r="H41" s="184">
        <f t="shared" ca="1" si="2"/>
        <v>330.698489</v>
      </c>
      <c r="I41" s="185">
        <f t="shared" ca="1" si="5"/>
        <v>246.7</v>
      </c>
      <c r="J41" s="182">
        <f t="shared" ca="1" si="6"/>
        <v>79.47</v>
      </c>
      <c r="K41" s="182">
        <f t="shared" ca="1" si="7"/>
        <v>4.53</v>
      </c>
      <c r="L41" s="182">
        <f t="shared" ca="1" si="8"/>
        <v>0</v>
      </c>
      <c r="M41" s="183">
        <f t="shared" ca="1" si="9"/>
        <v>330.69999999999993</v>
      </c>
      <c r="N41" s="181">
        <f t="shared" ca="1" si="10"/>
        <v>254.80156235258542</v>
      </c>
      <c r="O41" s="182">
        <f t="shared" ca="1" si="11"/>
        <v>82.079773652857568</v>
      </c>
      <c r="P41" s="182">
        <f t="shared" ca="1" si="12"/>
        <v>4.6787639945570012</v>
      </c>
      <c r="Q41" s="182">
        <f t="shared" ca="1" si="13"/>
        <v>0</v>
      </c>
      <c r="R41" s="183">
        <f t="shared" ca="1" si="14"/>
        <v>341.56010000000003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341.56009999999998</v>
      </c>
      <c r="H42" s="184">
        <f t="shared" ca="1" si="2"/>
        <v>330.698489</v>
      </c>
      <c r="I42" s="185">
        <f t="shared" ca="1" si="5"/>
        <v>246.7</v>
      </c>
      <c r="J42" s="182">
        <f t="shared" ca="1" si="6"/>
        <v>79.47</v>
      </c>
      <c r="K42" s="182">
        <f t="shared" ca="1" si="7"/>
        <v>4.53</v>
      </c>
      <c r="L42" s="182">
        <f t="shared" ca="1" si="8"/>
        <v>0</v>
      </c>
      <c r="M42" s="183">
        <f t="shared" ca="1" si="9"/>
        <v>330.69999999999993</v>
      </c>
      <c r="N42" s="181">
        <f t="shared" ca="1" si="10"/>
        <v>254.80156235258542</v>
      </c>
      <c r="O42" s="182">
        <f t="shared" ca="1" si="11"/>
        <v>82.079773652857568</v>
      </c>
      <c r="P42" s="182">
        <f t="shared" ca="1" si="12"/>
        <v>4.6787639945570012</v>
      </c>
      <c r="Q42" s="182">
        <f t="shared" ca="1" si="13"/>
        <v>0</v>
      </c>
      <c r="R42" s="183">
        <f t="shared" ca="1" si="14"/>
        <v>341.56010000000003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341.56009999999998</v>
      </c>
      <c r="H43" s="184">
        <f t="shared" ca="1" si="2"/>
        <v>330.698489</v>
      </c>
      <c r="I43" s="185">
        <f t="shared" ca="1" si="5"/>
        <v>246.7</v>
      </c>
      <c r="J43" s="182">
        <f t="shared" ca="1" si="6"/>
        <v>79.47</v>
      </c>
      <c r="K43" s="182">
        <f t="shared" ca="1" si="7"/>
        <v>4.53</v>
      </c>
      <c r="L43" s="182">
        <f t="shared" ca="1" si="8"/>
        <v>0</v>
      </c>
      <c r="M43" s="183">
        <f t="shared" ca="1" si="9"/>
        <v>330.69999999999993</v>
      </c>
      <c r="N43" s="181">
        <f t="shared" ca="1" si="10"/>
        <v>254.80156235258542</v>
      </c>
      <c r="O43" s="182">
        <f t="shared" ca="1" si="11"/>
        <v>82.079773652857568</v>
      </c>
      <c r="P43" s="182">
        <f t="shared" ca="1" si="12"/>
        <v>4.6787639945570012</v>
      </c>
      <c r="Q43" s="182">
        <f t="shared" ca="1" si="13"/>
        <v>0</v>
      </c>
      <c r="R43" s="183">
        <f t="shared" ca="1" si="14"/>
        <v>341.56010000000003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341.56009999999998</v>
      </c>
      <c r="H44" s="184">
        <f t="shared" ca="1" si="2"/>
        <v>330.698489</v>
      </c>
      <c r="I44" s="185">
        <f t="shared" ca="1" si="5"/>
        <v>246.7</v>
      </c>
      <c r="J44" s="182">
        <f t="shared" ca="1" si="6"/>
        <v>79.47</v>
      </c>
      <c r="K44" s="182">
        <f t="shared" ca="1" si="7"/>
        <v>4.53</v>
      </c>
      <c r="L44" s="182">
        <f t="shared" ca="1" si="8"/>
        <v>0</v>
      </c>
      <c r="M44" s="183">
        <f t="shared" ca="1" si="9"/>
        <v>330.69999999999993</v>
      </c>
      <c r="N44" s="181">
        <f t="shared" ca="1" si="10"/>
        <v>254.80156235258542</v>
      </c>
      <c r="O44" s="182">
        <f t="shared" ca="1" si="11"/>
        <v>82.079773652857568</v>
      </c>
      <c r="P44" s="182">
        <f t="shared" ca="1" si="12"/>
        <v>4.6787639945570012</v>
      </c>
      <c r="Q44" s="182">
        <f t="shared" ca="1" si="13"/>
        <v>0</v>
      </c>
      <c r="R44" s="183">
        <f t="shared" ca="1" si="14"/>
        <v>341.56010000000003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338.48320000000001</v>
      </c>
      <c r="H45" s="184">
        <f t="shared" ca="1" si="2"/>
        <v>327.71943399999998</v>
      </c>
      <c r="I45" s="185">
        <f t="shared" ca="1" si="5"/>
        <v>246.7</v>
      </c>
      <c r="J45" s="182">
        <f t="shared" ca="1" si="6"/>
        <v>76.489999999999995</v>
      </c>
      <c r="K45" s="182">
        <f t="shared" ca="1" si="7"/>
        <v>4.53</v>
      </c>
      <c r="L45" s="182">
        <f t="shared" ca="1" si="8"/>
        <v>0</v>
      </c>
      <c r="M45" s="183">
        <f t="shared" ca="1" si="9"/>
        <v>327.71999999999997</v>
      </c>
      <c r="N45" s="181">
        <f t="shared" ca="1" si="10"/>
        <v>254.80228683022094</v>
      </c>
      <c r="O45" s="182">
        <f t="shared" ca="1" si="11"/>
        <v>79.002135872085944</v>
      </c>
      <c r="P45" s="182">
        <f t="shared" ca="1" si="12"/>
        <v>4.678777297693153</v>
      </c>
      <c r="Q45" s="182">
        <f t="shared" ca="1" si="13"/>
        <v>0</v>
      </c>
      <c r="R45" s="183">
        <f t="shared" ca="1" si="14"/>
        <v>338.48320000000001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324.48320000000001</v>
      </c>
      <c r="H46" s="184">
        <f t="shared" ca="1" si="2"/>
        <v>314.16463399999998</v>
      </c>
      <c r="I46" s="185">
        <f t="shared" ca="1" si="5"/>
        <v>246.7</v>
      </c>
      <c r="J46" s="182">
        <f t="shared" ca="1" si="6"/>
        <v>62.93</v>
      </c>
      <c r="K46" s="182">
        <f t="shared" ca="1" si="7"/>
        <v>4.53</v>
      </c>
      <c r="L46" s="182">
        <f t="shared" ca="1" si="8"/>
        <v>0</v>
      </c>
      <c r="M46" s="183">
        <f t="shared" ca="1" si="9"/>
        <v>314.15999999999997</v>
      </c>
      <c r="N46" s="181">
        <f t="shared" ca="1" si="10"/>
        <v>254.80648535777951</v>
      </c>
      <c r="O46" s="182">
        <f t="shared" ca="1" si="11"/>
        <v>64.997860249554378</v>
      </c>
      <c r="P46" s="182">
        <f t="shared" ca="1" si="12"/>
        <v>4.6788543926661577</v>
      </c>
      <c r="Q46" s="182">
        <f t="shared" ca="1" si="13"/>
        <v>0</v>
      </c>
      <c r="R46" s="183">
        <f t="shared" ca="1" si="14"/>
        <v>324.48320000000001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324.48320000000001</v>
      </c>
      <c r="H47" s="184">
        <f t="shared" ca="1" si="2"/>
        <v>314.16463399999998</v>
      </c>
      <c r="I47" s="185">
        <f t="shared" ca="1" si="5"/>
        <v>246.7</v>
      </c>
      <c r="J47" s="182">
        <f t="shared" ca="1" si="6"/>
        <v>62.93</v>
      </c>
      <c r="K47" s="182">
        <f t="shared" ca="1" si="7"/>
        <v>4.53</v>
      </c>
      <c r="L47" s="182">
        <f t="shared" ca="1" si="8"/>
        <v>0</v>
      </c>
      <c r="M47" s="183">
        <f t="shared" ca="1" si="9"/>
        <v>314.15999999999997</v>
      </c>
      <c r="N47" s="181">
        <f t="shared" ca="1" si="10"/>
        <v>254.80648535777951</v>
      </c>
      <c r="O47" s="182">
        <f t="shared" ca="1" si="11"/>
        <v>64.997860249554378</v>
      </c>
      <c r="P47" s="182">
        <f t="shared" ca="1" si="12"/>
        <v>4.6788543926661577</v>
      </c>
      <c r="Q47" s="182">
        <f t="shared" ca="1" si="13"/>
        <v>0</v>
      </c>
      <c r="R47" s="183">
        <f t="shared" ca="1" si="14"/>
        <v>324.48320000000001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324.48320000000001</v>
      </c>
      <c r="H48" s="184">
        <f t="shared" ca="1" si="2"/>
        <v>314.16463399999998</v>
      </c>
      <c r="I48" s="185">
        <f t="shared" ca="1" si="5"/>
        <v>246.7</v>
      </c>
      <c r="J48" s="182">
        <f t="shared" ca="1" si="6"/>
        <v>62.93</v>
      </c>
      <c r="K48" s="182">
        <f t="shared" ca="1" si="7"/>
        <v>4.53</v>
      </c>
      <c r="L48" s="182">
        <f t="shared" ca="1" si="8"/>
        <v>0</v>
      </c>
      <c r="M48" s="183">
        <f t="shared" ca="1" si="9"/>
        <v>314.15999999999997</v>
      </c>
      <c r="N48" s="181">
        <f t="shared" ca="1" si="10"/>
        <v>254.80648535777951</v>
      </c>
      <c r="O48" s="182">
        <f t="shared" ca="1" si="11"/>
        <v>64.997860249554378</v>
      </c>
      <c r="P48" s="182">
        <f t="shared" ca="1" si="12"/>
        <v>4.6788543926661577</v>
      </c>
      <c r="Q48" s="182">
        <f t="shared" ca="1" si="13"/>
        <v>0</v>
      </c>
      <c r="R48" s="183">
        <f t="shared" ca="1" si="14"/>
        <v>324.48320000000001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324.48320000000001</v>
      </c>
      <c r="H49" s="184">
        <f t="shared" ca="1" si="2"/>
        <v>314.16463399999998</v>
      </c>
      <c r="I49" s="185">
        <f t="shared" ca="1" si="5"/>
        <v>246.7</v>
      </c>
      <c r="J49" s="182">
        <f t="shared" ca="1" si="6"/>
        <v>62.93</v>
      </c>
      <c r="K49" s="182">
        <f t="shared" ca="1" si="7"/>
        <v>4.53</v>
      </c>
      <c r="L49" s="182">
        <f t="shared" ca="1" si="8"/>
        <v>0</v>
      </c>
      <c r="M49" s="183">
        <f t="shared" ca="1" si="9"/>
        <v>314.15999999999997</v>
      </c>
      <c r="N49" s="181">
        <f t="shared" ca="1" si="10"/>
        <v>254.80648535777951</v>
      </c>
      <c r="O49" s="182">
        <f t="shared" ca="1" si="11"/>
        <v>64.997860249554378</v>
      </c>
      <c r="P49" s="182">
        <f t="shared" ca="1" si="12"/>
        <v>4.6788543926661577</v>
      </c>
      <c r="Q49" s="182">
        <f t="shared" ca="1" si="13"/>
        <v>0</v>
      </c>
      <c r="R49" s="183">
        <f t="shared" ca="1" si="14"/>
        <v>324.48320000000001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297.48320000000001</v>
      </c>
      <c r="H50" s="184">
        <f t="shared" ca="1" si="2"/>
        <v>288.023234</v>
      </c>
      <c r="I50" s="185">
        <f t="shared" ca="1" si="5"/>
        <v>246.7</v>
      </c>
      <c r="J50" s="182">
        <f t="shared" ca="1" si="6"/>
        <v>36.79</v>
      </c>
      <c r="K50" s="182">
        <f t="shared" ca="1" si="7"/>
        <v>4.53</v>
      </c>
      <c r="L50" s="182">
        <f t="shared" ca="1" si="8"/>
        <v>0</v>
      </c>
      <c r="M50" s="183">
        <f t="shared" ca="1" si="9"/>
        <v>288.02</v>
      </c>
      <c r="N50" s="181">
        <f t="shared" ca="1" si="10"/>
        <v>254.80558794528159</v>
      </c>
      <c r="O50" s="182">
        <f t="shared" ca="1" si="11"/>
        <v>37.998774140684674</v>
      </c>
      <c r="P50" s="182">
        <f t="shared" ca="1" si="12"/>
        <v>4.6788379140337479</v>
      </c>
      <c r="Q50" s="182">
        <f t="shared" ca="1" si="13"/>
        <v>0</v>
      </c>
      <c r="R50" s="183">
        <f t="shared" ca="1" si="14"/>
        <v>297.48320000000001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297.48320000000001</v>
      </c>
      <c r="H51" s="184">
        <f t="shared" ca="1" si="2"/>
        <v>288.023234</v>
      </c>
      <c r="I51" s="185">
        <f t="shared" ca="1" si="5"/>
        <v>246.7</v>
      </c>
      <c r="J51" s="182">
        <f t="shared" ca="1" si="6"/>
        <v>36.79</v>
      </c>
      <c r="K51" s="182">
        <f t="shared" ca="1" si="7"/>
        <v>4.53</v>
      </c>
      <c r="L51" s="182">
        <f t="shared" ca="1" si="8"/>
        <v>0</v>
      </c>
      <c r="M51" s="183">
        <f t="shared" ca="1" si="9"/>
        <v>288.02</v>
      </c>
      <c r="N51" s="181">
        <f t="shared" ca="1" si="10"/>
        <v>254.80558794528159</v>
      </c>
      <c r="O51" s="182">
        <f t="shared" ca="1" si="11"/>
        <v>37.998774140684674</v>
      </c>
      <c r="P51" s="182">
        <f t="shared" ca="1" si="12"/>
        <v>4.6788379140337479</v>
      </c>
      <c r="Q51" s="182">
        <f t="shared" ca="1" si="13"/>
        <v>0</v>
      </c>
      <c r="R51" s="183">
        <f t="shared" ca="1" si="14"/>
        <v>297.48320000000001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297.48320000000001</v>
      </c>
      <c r="H52" s="184">
        <f t="shared" ca="1" si="2"/>
        <v>288.023234</v>
      </c>
      <c r="I52" s="185">
        <f t="shared" ca="1" si="5"/>
        <v>246.7</v>
      </c>
      <c r="J52" s="182">
        <f t="shared" ca="1" si="6"/>
        <v>36.79</v>
      </c>
      <c r="K52" s="182">
        <f t="shared" ca="1" si="7"/>
        <v>4.53</v>
      </c>
      <c r="L52" s="182">
        <f t="shared" ca="1" si="8"/>
        <v>0</v>
      </c>
      <c r="M52" s="183">
        <f t="shared" ca="1" si="9"/>
        <v>288.02</v>
      </c>
      <c r="N52" s="181">
        <f t="shared" ca="1" si="10"/>
        <v>254.80558794528159</v>
      </c>
      <c r="O52" s="182">
        <f t="shared" ca="1" si="11"/>
        <v>37.998774140684674</v>
      </c>
      <c r="P52" s="182">
        <f t="shared" ca="1" si="12"/>
        <v>4.6788379140337479</v>
      </c>
      <c r="Q52" s="182">
        <f t="shared" ca="1" si="13"/>
        <v>0</v>
      </c>
      <c r="R52" s="183">
        <f t="shared" ca="1" si="14"/>
        <v>297.48320000000001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297.48320000000001</v>
      </c>
      <c r="H53" s="184">
        <f t="shared" ca="1" si="2"/>
        <v>288.023234</v>
      </c>
      <c r="I53" s="185">
        <f t="shared" ca="1" si="5"/>
        <v>246.7</v>
      </c>
      <c r="J53" s="182">
        <f t="shared" ca="1" si="6"/>
        <v>36.79</v>
      </c>
      <c r="K53" s="182">
        <f t="shared" ca="1" si="7"/>
        <v>4.53</v>
      </c>
      <c r="L53" s="182">
        <f t="shared" ca="1" si="8"/>
        <v>0</v>
      </c>
      <c r="M53" s="183">
        <f t="shared" ca="1" si="9"/>
        <v>288.02</v>
      </c>
      <c r="N53" s="181">
        <f t="shared" ca="1" si="10"/>
        <v>254.80558794528159</v>
      </c>
      <c r="O53" s="182">
        <f t="shared" ca="1" si="11"/>
        <v>37.998774140684674</v>
      </c>
      <c r="P53" s="182">
        <f t="shared" ca="1" si="12"/>
        <v>4.6788379140337479</v>
      </c>
      <c r="Q53" s="182">
        <f t="shared" ca="1" si="13"/>
        <v>0</v>
      </c>
      <c r="R53" s="183">
        <f t="shared" ca="1" si="14"/>
        <v>297.48320000000001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297.48320000000001</v>
      </c>
      <c r="H54" s="184">
        <f t="shared" ca="1" si="2"/>
        <v>288.023234</v>
      </c>
      <c r="I54" s="185">
        <f t="shared" ca="1" si="5"/>
        <v>246.7</v>
      </c>
      <c r="J54" s="182">
        <f t="shared" ca="1" si="6"/>
        <v>36.79</v>
      </c>
      <c r="K54" s="182">
        <f t="shared" ca="1" si="7"/>
        <v>4.53</v>
      </c>
      <c r="L54" s="182">
        <f t="shared" ca="1" si="8"/>
        <v>0</v>
      </c>
      <c r="M54" s="183">
        <f t="shared" ca="1" si="9"/>
        <v>288.02</v>
      </c>
      <c r="N54" s="181">
        <f t="shared" ca="1" si="10"/>
        <v>254.80558794528159</v>
      </c>
      <c r="O54" s="182">
        <f t="shared" ca="1" si="11"/>
        <v>37.998774140684674</v>
      </c>
      <c r="P54" s="182">
        <f t="shared" ca="1" si="12"/>
        <v>4.6788379140337479</v>
      </c>
      <c r="Q54" s="182">
        <f t="shared" ca="1" si="13"/>
        <v>0</v>
      </c>
      <c r="R54" s="183">
        <f t="shared" ca="1" si="14"/>
        <v>297.48320000000001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297.48320000000001</v>
      </c>
      <c r="H55" s="184">
        <f t="shared" ca="1" si="2"/>
        <v>288.023234</v>
      </c>
      <c r="I55" s="185">
        <f t="shared" ca="1" si="5"/>
        <v>246.7</v>
      </c>
      <c r="J55" s="182">
        <f t="shared" ca="1" si="6"/>
        <v>36.79</v>
      </c>
      <c r="K55" s="182">
        <f t="shared" ca="1" si="7"/>
        <v>4.53</v>
      </c>
      <c r="L55" s="182">
        <f t="shared" ca="1" si="8"/>
        <v>0</v>
      </c>
      <c r="M55" s="183">
        <f t="shared" ca="1" si="9"/>
        <v>288.02</v>
      </c>
      <c r="N55" s="181">
        <f t="shared" ca="1" si="10"/>
        <v>254.80558794528159</v>
      </c>
      <c r="O55" s="182">
        <f t="shared" ca="1" si="11"/>
        <v>37.998774140684674</v>
      </c>
      <c r="P55" s="182">
        <f t="shared" ca="1" si="12"/>
        <v>4.6788379140337479</v>
      </c>
      <c r="Q55" s="182">
        <f t="shared" ca="1" si="13"/>
        <v>0</v>
      </c>
      <c r="R55" s="183">
        <f t="shared" ca="1" si="14"/>
        <v>297.48320000000001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297.48320000000001</v>
      </c>
      <c r="H56" s="184">
        <f t="shared" ca="1" si="2"/>
        <v>288.023234</v>
      </c>
      <c r="I56" s="185">
        <f t="shared" ca="1" si="5"/>
        <v>246.7</v>
      </c>
      <c r="J56" s="182">
        <f t="shared" ca="1" si="6"/>
        <v>36.79</v>
      </c>
      <c r="K56" s="182">
        <f t="shared" ca="1" si="7"/>
        <v>4.53</v>
      </c>
      <c r="L56" s="182">
        <f t="shared" ca="1" si="8"/>
        <v>0</v>
      </c>
      <c r="M56" s="183">
        <f t="shared" ca="1" si="9"/>
        <v>288.02</v>
      </c>
      <c r="N56" s="181">
        <f t="shared" ca="1" si="10"/>
        <v>254.80558794528159</v>
      </c>
      <c r="O56" s="182">
        <f t="shared" ca="1" si="11"/>
        <v>37.998774140684674</v>
      </c>
      <c r="P56" s="182">
        <f t="shared" ca="1" si="12"/>
        <v>4.6788379140337479</v>
      </c>
      <c r="Q56" s="182">
        <f t="shared" ca="1" si="13"/>
        <v>0</v>
      </c>
      <c r="R56" s="183">
        <f t="shared" ca="1" si="14"/>
        <v>297.48320000000001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296.27319999999997</v>
      </c>
      <c r="H57" s="184">
        <f t="shared" ca="1" si="2"/>
        <v>286.85171200000002</v>
      </c>
      <c r="I57" s="185">
        <f t="shared" ca="1" si="5"/>
        <v>246.7</v>
      </c>
      <c r="J57" s="182">
        <f t="shared" ca="1" si="6"/>
        <v>35.619999999999997</v>
      </c>
      <c r="K57" s="182">
        <f t="shared" ca="1" si="7"/>
        <v>4.53</v>
      </c>
      <c r="L57" s="182">
        <f t="shared" ca="1" si="8"/>
        <v>0</v>
      </c>
      <c r="M57" s="183">
        <f t="shared" ca="1" si="9"/>
        <v>286.84999999999997</v>
      </c>
      <c r="N57" s="181">
        <f t="shared" ca="1" si="10"/>
        <v>254.8042476555691</v>
      </c>
      <c r="O57" s="182">
        <f t="shared" ca="1" si="11"/>
        <v>36.790139041310788</v>
      </c>
      <c r="P57" s="182">
        <f t="shared" ca="1" si="12"/>
        <v>4.6788133031200978</v>
      </c>
      <c r="Q57" s="182">
        <f t="shared" ca="1" si="13"/>
        <v>0</v>
      </c>
      <c r="R57" s="183">
        <f t="shared" ca="1" si="14"/>
        <v>296.27319999999997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296.27319999999997</v>
      </c>
      <c r="H58" s="184">
        <f t="shared" ca="1" si="2"/>
        <v>286.85171200000002</v>
      </c>
      <c r="I58" s="185">
        <f t="shared" ca="1" si="5"/>
        <v>246.7</v>
      </c>
      <c r="J58" s="182">
        <f t="shared" ca="1" si="6"/>
        <v>35.619999999999997</v>
      </c>
      <c r="K58" s="182">
        <f t="shared" ca="1" si="7"/>
        <v>4.53</v>
      </c>
      <c r="L58" s="182">
        <f t="shared" ca="1" si="8"/>
        <v>0</v>
      </c>
      <c r="M58" s="183">
        <f t="shared" ca="1" si="9"/>
        <v>286.84999999999997</v>
      </c>
      <c r="N58" s="181">
        <f t="shared" ca="1" si="10"/>
        <v>254.8042476555691</v>
      </c>
      <c r="O58" s="182">
        <f t="shared" ca="1" si="11"/>
        <v>36.790139041310788</v>
      </c>
      <c r="P58" s="182">
        <f t="shared" ca="1" si="12"/>
        <v>4.6788133031200978</v>
      </c>
      <c r="Q58" s="182">
        <f t="shared" ca="1" si="13"/>
        <v>0</v>
      </c>
      <c r="R58" s="183">
        <f t="shared" ca="1" si="14"/>
        <v>296.27319999999997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296.27319999999997</v>
      </c>
      <c r="H59" s="184">
        <f t="shared" ca="1" si="2"/>
        <v>286.85171200000002</v>
      </c>
      <c r="I59" s="185">
        <f t="shared" ca="1" si="5"/>
        <v>246.7</v>
      </c>
      <c r="J59" s="182">
        <f t="shared" ca="1" si="6"/>
        <v>35.619999999999997</v>
      </c>
      <c r="K59" s="182">
        <f t="shared" ca="1" si="7"/>
        <v>4.53</v>
      </c>
      <c r="L59" s="182">
        <f t="shared" ca="1" si="8"/>
        <v>0</v>
      </c>
      <c r="M59" s="183">
        <f t="shared" ca="1" si="9"/>
        <v>286.84999999999997</v>
      </c>
      <c r="N59" s="181">
        <f t="shared" ca="1" si="10"/>
        <v>254.8042476555691</v>
      </c>
      <c r="O59" s="182">
        <f t="shared" ca="1" si="11"/>
        <v>36.790139041310788</v>
      </c>
      <c r="P59" s="182">
        <f t="shared" ca="1" si="12"/>
        <v>4.6788133031200978</v>
      </c>
      <c r="Q59" s="182">
        <f t="shared" ca="1" si="13"/>
        <v>0</v>
      </c>
      <c r="R59" s="183">
        <f t="shared" ca="1" si="14"/>
        <v>296.27319999999997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341.56009999999998</v>
      </c>
      <c r="H60" s="184">
        <f t="shared" ca="1" si="2"/>
        <v>330.698489</v>
      </c>
      <c r="I60" s="185">
        <f t="shared" ca="1" si="5"/>
        <v>246.7</v>
      </c>
      <c r="J60" s="182">
        <f t="shared" ca="1" si="6"/>
        <v>79.47</v>
      </c>
      <c r="K60" s="182">
        <f t="shared" ca="1" si="7"/>
        <v>4.53</v>
      </c>
      <c r="L60" s="182">
        <f t="shared" ca="1" si="8"/>
        <v>0</v>
      </c>
      <c r="M60" s="183">
        <f t="shared" ca="1" si="9"/>
        <v>330.69999999999993</v>
      </c>
      <c r="N60" s="181">
        <f t="shared" ca="1" si="10"/>
        <v>254.80156235258542</v>
      </c>
      <c r="O60" s="182">
        <f t="shared" ca="1" si="11"/>
        <v>82.079773652857568</v>
      </c>
      <c r="P60" s="182">
        <f t="shared" ca="1" si="12"/>
        <v>4.6787639945570012</v>
      </c>
      <c r="Q60" s="182">
        <f t="shared" ca="1" si="13"/>
        <v>0</v>
      </c>
      <c r="R60" s="183">
        <f t="shared" ca="1" si="14"/>
        <v>341.56010000000003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341.56009999999998</v>
      </c>
      <c r="H61" s="184">
        <f t="shared" ca="1" si="2"/>
        <v>330.698489</v>
      </c>
      <c r="I61" s="185">
        <f t="shared" ca="1" si="5"/>
        <v>246.7</v>
      </c>
      <c r="J61" s="182">
        <f t="shared" ca="1" si="6"/>
        <v>79.47</v>
      </c>
      <c r="K61" s="182">
        <f t="shared" ca="1" si="7"/>
        <v>4.53</v>
      </c>
      <c r="L61" s="182">
        <f t="shared" ca="1" si="8"/>
        <v>0</v>
      </c>
      <c r="M61" s="183">
        <f t="shared" ca="1" si="9"/>
        <v>330.69999999999993</v>
      </c>
      <c r="N61" s="181">
        <f t="shared" ca="1" si="10"/>
        <v>254.80156235258542</v>
      </c>
      <c r="O61" s="182">
        <f t="shared" ca="1" si="11"/>
        <v>82.079773652857568</v>
      </c>
      <c r="P61" s="182">
        <f t="shared" ca="1" si="12"/>
        <v>4.6787639945570012</v>
      </c>
      <c r="Q61" s="182">
        <f t="shared" ca="1" si="13"/>
        <v>0</v>
      </c>
      <c r="R61" s="183">
        <f t="shared" ca="1" si="14"/>
        <v>341.56010000000003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341.56009999999998</v>
      </c>
      <c r="H62" s="184">
        <f t="shared" ca="1" si="2"/>
        <v>330.698489</v>
      </c>
      <c r="I62" s="185">
        <f t="shared" ca="1" si="5"/>
        <v>246.7</v>
      </c>
      <c r="J62" s="182">
        <f t="shared" ca="1" si="6"/>
        <v>79.47</v>
      </c>
      <c r="K62" s="182">
        <f t="shared" ca="1" si="7"/>
        <v>4.53</v>
      </c>
      <c r="L62" s="182">
        <f t="shared" ca="1" si="8"/>
        <v>0</v>
      </c>
      <c r="M62" s="183">
        <f t="shared" ca="1" si="9"/>
        <v>330.69999999999993</v>
      </c>
      <c r="N62" s="181">
        <f t="shared" ca="1" si="10"/>
        <v>254.80156235258542</v>
      </c>
      <c r="O62" s="182">
        <f t="shared" ca="1" si="11"/>
        <v>82.079773652857568</v>
      </c>
      <c r="P62" s="182">
        <f t="shared" ca="1" si="12"/>
        <v>4.6787639945570012</v>
      </c>
      <c r="Q62" s="182">
        <f t="shared" ca="1" si="13"/>
        <v>0</v>
      </c>
      <c r="R62" s="183">
        <f t="shared" ca="1" si="14"/>
        <v>341.56010000000003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341.56009999999998</v>
      </c>
      <c r="H63" s="184">
        <f t="shared" ca="1" si="2"/>
        <v>330.698489</v>
      </c>
      <c r="I63" s="185">
        <f t="shared" ca="1" si="5"/>
        <v>246.7</v>
      </c>
      <c r="J63" s="182">
        <f t="shared" ca="1" si="6"/>
        <v>79.47</v>
      </c>
      <c r="K63" s="182">
        <f t="shared" ca="1" si="7"/>
        <v>4.53</v>
      </c>
      <c r="L63" s="182">
        <f t="shared" ca="1" si="8"/>
        <v>0</v>
      </c>
      <c r="M63" s="183">
        <f t="shared" ca="1" si="9"/>
        <v>330.69999999999993</v>
      </c>
      <c r="N63" s="181">
        <f t="shared" ca="1" si="10"/>
        <v>254.80156235258542</v>
      </c>
      <c r="O63" s="182">
        <f t="shared" ca="1" si="11"/>
        <v>82.079773652857568</v>
      </c>
      <c r="P63" s="182">
        <f t="shared" ca="1" si="12"/>
        <v>4.6787639945570012</v>
      </c>
      <c r="Q63" s="182">
        <f t="shared" ca="1" si="13"/>
        <v>0</v>
      </c>
      <c r="R63" s="183">
        <f t="shared" ca="1" si="14"/>
        <v>341.56010000000003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341.56009999999998</v>
      </c>
      <c r="H64" s="184">
        <f t="shared" ca="1" si="2"/>
        <v>330.698489</v>
      </c>
      <c r="I64" s="185">
        <f t="shared" ca="1" si="5"/>
        <v>246.7</v>
      </c>
      <c r="J64" s="182">
        <f t="shared" ca="1" si="6"/>
        <v>79.47</v>
      </c>
      <c r="K64" s="182">
        <f t="shared" ca="1" si="7"/>
        <v>4.53</v>
      </c>
      <c r="L64" s="182">
        <f t="shared" ca="1" si="8"/>
        <v>0</v>
      </c>
      <c r="M64" s="183">
        <f t="shared" ca="1" si="9"/>
        <v>330.69999999999993</v>
      </c>
      <c r="N64" s="181">
        <f t="shared" ca="1" si="10"/>
        <v>254.80156235258542</v>
      </c>
      <c r="O64" s="182">
        <f t="shared" ca="1" si="11"/>
        <v>82.079773652857568</v>
      </c>
      <c r="P64" s="182">
        <f t="shared" ca="1" si="12"/>
        <v>4.6787639945570012</v>
      </c>
      <c r="Q64" s="182">
        <f t="shared" ca="1" si="13"/>
        <v>0</v>
      </c>
      <c r="R64" s="183">
        <f t="shared" ca="1" si="14"/>
        <v>341.56010000000003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330.698489</v>
      </c>
      <c r="I65" s="185">
        <f t="shared" ca="1" si="5"/>
        <v>246.7</v>
      </c>
      <c r="J65" s="182">
        <f t="shared" ca="1" si="6"/>
        <v>79.47</v>
      </c>
      <c r="K65" s="182">
        <f t="shared" ca="1" si="7"/>
        <v>4.53</v>
      </c>
      <c r="L65" s="182">
        <f t="shared" ca="1" si="8"/>
        <v>0</v>
      </c>
      <c r="M65" s="183">
        <f t="shared" ca="1" si="9"/>
        <v>330.69999999999993</v>
      </c>
      <c r="N65" s="181">
        <f t="shared" ca="1" si="10"/>
        <v>254.80156235258542</v>
      </c>
      <c r="O65" s="182">
        <f t="shared" ca="1" si="11"/>
        <v>82.079773652857568</v>
      </c>
      <c r="P65" s="182">
        <f t="shared" ca="1" si="12"/>
        <v>4.6787639945570012</v>
      </c>
      <c r="Q65" s="182">
        <f t="shared" ca="1" si="13"/>
        <v>0</v>
      </c>
      <c r="R65" s="183">
        <f t="shared" ca="1" si="14"/>
        <v>341.56010000000003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341.56009999999998</v>
      </c>
      <c r="H66" s="184">
        <f t="shared" ca="1" si="2"/>
        <v>330.698489</v>
      </c>
      <c r="I66" s="185">
        <f t="shared" ca="1" si="5"/>
        <v>246.7</v>
      </c>
      <c r="J66" s="182">
        <f t="shared" ca="1" si="6"/>
        <v>79.47</v>
      </c>
      <c r="K66" s="182">
        <f t="shared" ca="1" si="7"/>
        <v>4.53</v>
      </c>
      <c r="L66" s="182">
        <f t="shared" ca="1" si="8"/>
        <v>0</v>
      </c>
      <c r="M66" s="183">
        <f t="shared" ca="1" si="9"/>
        <v>330.69999999999993</v>
      </c>
      <c r="N66" s="181">
        <f t="shared" ca="1" si="10"/>
        <v>254.80156235258542</v>
      </c>
      <c r="O66" s="182">
        <f t="shared" ca="1" si="11"/>
        <v>82.079773652857568</v>
      </c>
      <c r="P66" s="182">
        <f t="shared" ca="1" si="12"/>
        <v>4.6787639945570012</v>
      </c>
      <c r="Q66" s="182">
        <f t="shared" ca="1" si="13"/>
        <v>0</v>
      </c>
      <c r="R66" s="183">
        <f t="shared" ca="1" si="14"/>
        <v>341.56010000000003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341.56009999999998</v>
      </c>
      <c r="H67" s="184">
        <f t="shared" ref="H67:H98" ca="1" si="17">INDIRECT("ISGS_Delhi_pp!" &amp; $V$3 &amp; X67)</f>
        <v>330.698489</v>
      </c>
      <c r="I67" s="185">
        <f t="shared" ca="1" si="5"/>
        <v>246.7</v>
      </c>
      <c r="J67" s="182">
        <f t="shared" ca="1" si="6"/>
        <v>79.47</v>
      </c>
      <c r="K67" s="182">
        <f t="shared" ca="1" si="7"/>
        <v>4.53</v>
      </c>
      <c r="L67" s="182">
        <f t="shared" ca="1" si="8"/>
        <v>0</v>
      </c>
      <c r="M67" s="183">
        <f t="shared" ca="1" si="9"/>
        <v>330.69999999999993</v>
      </c>
      <c r="N67" s="181">
        <f t="shared" ca="1" si="10"/>
        <v>254.80156235258542</v>
      </c>
      <c r="O67" s="182">
        <f t="shared" ca="1" si="11"/>
        <v>82.079773652857568</v>
      </c>
      <c r="P67" s="182">
        <f t="shared" ca="1" si="12"/>
        <v>4.6787639945570012</v>
      </c>
      <c r="Q67" s="182">
        <f t="shared" ca="1" si="13"/>
        <v>0</v>
      </c>
      <c r="R67" s="183">
        <f t="shared" ca="1" si="14"/>
        <v>341.56010000000003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341.56009999999998</v>
      </c>
      <c r="H68" s="184">
        <f t="shared" ca="1" si="17"/>
        <v>330.698489</v>
      </c>
      <c r="I68" s="185">
        <f t="shared" ref="I68:I98" ca="1" si="20">INDIRECT("BRPL_EOD!" &amp; $V$3 &amp; X68)</f>
        <v>246.7</v>
      </c>
      <c r="J68" s="182">
        <f t="shared" ref="J68:J98" ca="1" si="21">INDIRECT("BYPL_EOD!" &amp; $V$3 &amp; X68)</f>
        <v>79.47</v>
      </c>
      <c r="K68" s="182">
        <f t="shared" ref="K68:K98" ca="1" si="22">INDIRECT("TPDDL_EOD!" &amp; $V$3 &amp; X68)</f>
        <v>4.53</v>
      </c>
      <c r="L68" s="182">
        <f t="shared" ref="L68:L98" ca="1" si="23">INDIRECT("NDMC_EOD!" &amp; $V$3 &amp; X68)</f>
        <v>0</v>
      </c>
      <c r="M68" s="183">
        <f t="shared" ref="M68:M98" ca="1" si="24">SUM(I68:L68)</f>
        <v>330.69999999999993</v>
      </c>
      <c r="N68" s="181">
        <f t="shared" ref="N68:N98" ca="1" si="25">INDIRECT("BRPL_ISGS_exbus!" &amp; $V$3 &amp; X68)</f>
        <v>254.80156235258542</v>
      </c>
      <c r="O68" s="182">
        <f t="shared" ref="O68:O98" ca="1" si="26">INDIRECT("BYPL_ISGS_exbus!" &amp; $V$3 &amp; X68)</f>
        <v>82.079773652857568</v>
      </c>
      <c r="P68" s="182">
        <f t="shared" ref="P68:P98" ca="1" si="27">INDIRECT("TPDDL_ISGS_exbus!" &amp; $V$3 &amp; X68)</f>
        <v>4.6787639945570012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341.56010000000003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341.56009999999998</v>
      </c>
      <c r="H69" s="184">
        <f t="shared" ca="1" si="17"/>
        <v>330.698489</v>
      </c>
      <c r="I69" s="185">
        <f t="shared" ca="1" si="20"/>
        <v>246.7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330.69999999999993</v>
      </c>
      <c r="N69" s="181">
        <f t="shared" ca="1" si="25"/>
        <v>254.80156235258542</v>
      </c>
      <c r="O69" s="182">
        <f t="shared" ca="1" si="26"/>
        <v>82.079773652857568</v>
      </c>
      <c r="P69" s="182">
        <f t="shared" ca="1" si="27"/>
        <v>4.6787639945570012</v>
      </c>
      <c r="Q69" s="182">
        <f t="shared" ca="1" si="28"/>
        <v>0</v>
      </c>
      <c r="R69" s="183">
        <f t="shared" ca="1" si="29"/>
        <v>341.56010000000003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341.56009999999998</v>
      </c>
      <c r="H70" s="184">
        <f t="shared" ca="1" si="17"/>
        <v>330.698489</v>
      </c>
      <c r="I70" s="185">
        <f t="shared" ca="1" si="20"/>
        <v>246.7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330.69999999999993</v>
      </c>
      <c r="N70" s="181">
        <f t="shared" ca="1" si="25"/>
        <v>254.80156235258542</v>
      </c>
      <c r="O70" s="182">
        <f t="shared" ca="1" si="26"/>
        <v>82.079773652857568</v>
      </c>
      <c r="P70" s="182">
        <f t="shared" ca="1" si="27"/>
        <v>4.6787639945570012</v>
      </c>
      <c r="Q70" s="182">
        <f t="shared" ca="1" si="28"/>
        <v>0</v>
      </c>
      <c r="R70" s="183">
        <f t="shared" ca="1" si="29"/>
        <v>341.56010000000003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341.56009999999998</v>
      </c>
      <c r="H71" s="184">
        <f t="shared" ca="1" si="17"/>
        <v>330.698489</v>
      </c>
      <c r="I71" s="185">
        <f t="shared" ca="1" si="20"/>
        <v>246.7</v>
      </c>
      <c r="J71" s="182">
        <f t="shared" ca="1" si="21"/>
        <v>79.47</v>
      </c>
      <c r="K71" s="182">
        <f t="shared" ca="1" si="22"/>
        <v>4.53</v>
      </c>
      <c r="L71" s="182">
        <f t="shared" ca="1" si="23"/>
        <v>0</v>
      </c>
      <c r="M71" s="183">
        <f t="shared" ca="1" si="24"/>
        <v>330.69999999999993</v>
      </c>
      <c r="N71" s="181">
        <f t="shared" ca="1" si="25"/>
        <v>254.80156235258542</v>
      </c>
      <c r="O71" s="182">
        <f t="shared" ca="1" si="26"/>
        <v>82.079773652857568</v>
      </c>
      <c r="P71" s="182">
        <f t="shared" ca="1" si="27"/>
        <v>4.6787639945570012</v>
      </c>
      <c r="Q71" s="182">
        <f t="shared" ca="1" si="28"/>
        <v>0</v>
      </c>
      <c r="R71" s="183">
        <f t="shared" ca="1" si="29"/>
        <v>341.56010000000003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341.56009999999998</v>
      </c>
      <c r="H72" s="184">
        <f t="shared" ca="1" si="17"/>
        <v>330.698489</v>
      </c>
      <c r="I72" s="185">
        <f t="shared" ca="1" si="20"/>
        <v>246.7</v>
      </c>
      <c r="J72" s="182">
        <f t="shared" ca="1" si="21"/>
        <v>79.47</v>
      </c>
      <c r="K72" s="182">
        <f t="shared" ca="1" si="22"/>
        <v>4.53</v>
      </c>
      <c r="L72" s="182">
        <f t="shared" ca="1" si="23"/>
        <v>0</v>
      </c>
      <c r="M72" s="183">
        <f t="shared" ca="1" si="24"/>
        <v>330.69999999999993</v>
      </c>
      <c r="N72" s="181">
        <f t="shared" ca="1" si="25"/>
        <v>254.80156235258542</v>
      </c>
      <c r="O72" s="182">
        <f t="shared" ca="1" si="26"/>
        <v>82.079773652857568</v>
      </c>
      <c r="P72" s="182">
        <f t="shared" ca="1" si="27"/>
        <v>4.6787639945570012</v>
      </c>
      <c r="Q72" s="182">
        <f t="shared" ca="1" si="28"/>
        <v>0</v>
      </c>
      <c r="R72" s="183">
        <f t="shared" ca="1" si="29"/>
        <v>341.56010000000003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341.56009999999998</v>
      </c>
      <c r="H73" s="184">
        <f t="shared" ca="1" si="17"/>
        <v>330.698489</v>
      </c>
      <c r="I73" s="185">
        <f t="shared" ca="1" si="20"/>
        <v>246.7</v>
      </c>
      <c r="J73" s="182">
        <f t="shared" ca="1" si="21"/>
        <v>79.47</v>
      </c>
      <c r="K73" s="182">
        <f t="shared" ca="1" si="22"/>
        <v>4.53</v>
      </c>
      <c r="L73" s="182">
        <f t="shared" ca="1" si="23"/>
        <v>0</v>
      </c>
      <c r="M73" s="183">
        <f t="shared" ca="1" si="24"/>
        <v>330.69999999999993</v>
      </c>
      <c r="N73" s="181">
        <f t="shared" ca="1" si="25"/>
        <v>254.80156235258542</v>
      </c>
      <c r="O73" s="182">
        <f t="shared" ca="1" si="26"/>
        <v>82.079773652857568</v>
      </c>
      <c r="P73" s="182">
        <f t="shared" ca="1" si="27"/>
        <v>4.6787639945570012</v>
      </c>
      <c r="Q73" s="182">
        <f t="shared" ca="1" si="28"/>
        <v>0</v>
      </c>
      <c r="R73" s="183">
        <f t="shared" ca="1" si="29"/>
        <v>341.56010000000003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341.56009999999998</v>
      </c>
      <c r="H74" s="184">
        <f t="shared" ca="1" si="17"/>
        <v>330.698489</v>
      </c>
      <c r="I74" s="185">
        <f t="shared" ca="1" si="20"/>
        <v>246.7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330.69999999999993</v>
      </c>
      <c r="N74" s="181">
        <f t="shared" ca="1" si="25"/>
        <v>254.80156235258542</v>
      </c>
      <c r="O74" s="182">
        <f t="shared" ca="1" si="26"/>
        <v>82.079773652857568</v>
      </c>
      <c r="P74" s="182">
        <f t="shared" ca="1" si="27"/>
        <v>4.6787639945570012</v>
      </c>
      <c r="Q74" s="182">
        <f t="shared" ca="1" si="28"/>
        <v>0</v>
      </c>
      <c r="R74" s="183">
        <f t="shared" ca="1" si="29"/>
        <v>341.56010000000003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341.56009999999998</v>
      </c>
      <c r="H75" s="184">
        <f t="shared" ca="1" si="17"/>
        <v>330.698489</v>
      </c>
      <c r="I75" s="185">
        <f t="shared" ca="1" si="20"/>
        <v>246.7</v>
      </c>
      <c r="J75" s="182">
        <f t="shared" ca="1" si="21"/>
        <v>79.47</v>
      </c>
      <c r="K75" s="182">
        <f t="shared" ca="1" si="22"/>
        <v>4.53</v>
      </c>
      <c r="L75" s="182">
        <f t="shared" ca="1" si="23"/>
        <v>0</v>
      </c>
      <c r="M75" s="183">
        <f t="shared" ca="1" si="24"/>
        <v>330.69999999999993</v>
      </c>
      <c r="N75" s="181">
        <f t="shared" ca="1" si="25"/>
        <v>254.80156235258542</v>
      </c>
      <c r="O75" s="182">
        <f t="shared" ca="1" si="26"/>
        <v>82.079773652857568</v>
      </c>
      <c r="P75" s="182">
        <f t="shared" ca="1" si="27"/>
        <v>4.6787639945570012</v>
      </c>
      <c r="Q75" s="182">
        <f t="shared" ca="1" si="28"/>
        <v>0</v>
      </c>
      <c r="R75" s="183">
        <f t="shared" ca="1" si="29"/>
        <v>341.56010000000003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330.698489</v>
      </c>
      <c r="I76" s="185">
        <f t="shared" ca="1" si="20"/>
        <v>246.7</v>
      </c>
      <c r="J76" s="182">
        <f t="shared" ca="1" si="21"/>
        <v>79.47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330.69999999999993</v>
      </c>
      <c r="N76" s="181">
        <f t="shared" ca="1" si="25"/>
        <v>254.80156235258542</v>
      </c>
      <c r="O76" s="182">
        <f t="shared" ca="1" si="26"/>
        <v>82.079773652857568</v>
      </c>
      <c r="P76" s="182">
        <f t="shared" ca="1" si="27"/>
        <v>4.6787639945570012</v>
      </c>
      <c r="Q76" s="182">
        <f t="shared" ca="1" si="28"/>
        <v>0</v>
      </c>
      <c r="R76" s="183">
        <f t="shared" ca="1" si="29"/>
        <v>341.56010000000003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341.56009999999998</v>
      </c>
      <c r="H77" s="184">
        <f t="shared" ca="1" si="17"/>
        <v>330.698489</v>
      </c>
      <c r="I77" s="185">
        <f t="shared" ca="1" si="20"/>
        <v>246.7</v>
      </c>
      <c r="J77" s="182">
        <f t="shared" ca="1" si="21"/>
        <v>79.47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330.69999999999993</v>
      </c>
      <c r="N77" s="181">
        <f t="shared" ca="1" si="25"/>
        <v>254.80156235258542</v>
      </c>
      <c r="O77" s="182">
        <f t="shared" ca="1" si="26"/>
        <v>82.079773652857568</v>
      </c>
      <c r="P77" s="182">
        <f t="shared" ca="1" si="27"/>
        <v>4.6787639945570012</v>
      </c>
      <c r="Q77" s="182">
        <f t="shared" ca="1" si="28"/>
        <v>0</v>
      </c>
      <c r="R77" s="183">
        <f t="shared" ca="1" si="29"/>
        <v>341.56010000000003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341.56009999999998</v>
      </c>
      <c r="H78" s="184">
        <f t="shared" ca="1" si="17"/>
        <v>330.698489</v>
      </c>
      <c r="I78" s="185">
        <f t="shared" ca="1" si="20"/>
        <v>246.7</v>
      </c>
      <c r="J78" s="182">
        <f t="shared" ca="1" si="21"/>
        <v>79.47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330.69999999999993</v>
      </c>
      <c r="N78" s="181">
        <f t="shared" ca="1" si="25"/>
        <v>254.80156235258542</v>
      </c>
      <c r="O78" s="182">
        <f t="shared" ca="1" si="26"/>
        <v>82.079773652857568</v>
      </c>
      <c r="P78" s="182">
        <f t="shared" ca="1" si="27"/>
        <v>4.6787639945570012</v>
      </c>
      <c r="Q78" s="182">
        <f t="shared" ca="1" si="28"/>
        <v>0</v>
      </c>
      <c r="R78" s="183">
        <f t="shared" ca="1" si="29"/>
        <v>341.56010000000003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330.698489</v>
      </c>
      <c r="I79" s="185">
        <f t="shared" ca="1" si="20"/>
        <v>246.7</v>
      </c>
      <c r="J79" s="182">
        <f t="shared" ca="1" si="21"/>
        <v>79.47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330.69999999999993</v>
      </c>
      <c r="N79" s="181">
        <f t="shared" ca="1" si="25"/>
        <v>254.80156235258542</v>
      </c>
      <c r="O79" s="182">
        <f t="shared" ca="1" si="26"/>
        <v>82.079773652857568</v>
      </c>
      <c r="P79" s="182">
        <f t="shared" ca="1" si="27"/>
        <v>4.6787639945570012</v>
      </c>
      <c r="Q79" s="182">
        <f t="shared" ca="1" si="28"/>
        <v>0</v>
      </c>
      <c r="R79" s="183">
        <f t="shared" ca="1" si="29"/>
        <v>341.56010000000003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330.698489</v>
      </c>
      <c r="I80" s="185">
        <f t="shared" ca="1" si="20"/>
        <v>246.7</v>
      </c>
      <c r="J80" s="182">
        <f t="shared" ca="1" si="21"/>
        <v>79.47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330.69999999999993</v>
      </c>
      <c r="N80" s="181">
        <f t="shared" ca="1" si="25"/>
        <v>254.80156235258542</v>
      </c>
      <c r="O80" s="182">
        <f t="shared" ca="1" si="26"/>
        <v>82.079773652857568</v>
      </c>
      <c r="P80" s="182">
        <f t="shared" ca="1" si="27"/>
        <v>4.6787639945570012</v>
      </c>
      <c r="Q80" s="182">
        <f t="shared" ca="1" si="28"/>
        <v>0</v>
      </c>
      <c r="R80" s="183">
        <f t="shared" ca="1" si="29"/>
        <v>341.56010000000003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330.698489</v>
      </c>
      <c r="I81" s="185">
        <f t="shared" ca="1" si="20"/>
        <v>246.7</v>
      </c>
      <c r="J81" s="182">
        <f t="shared" ca="1" si="21"/>
        <v>79.47</v>
      </c>
      <c r="K81" s="182">
        <f t="shared" ca="1" si="22"/>
        <v>4.53</v>
      </c>
      <c r="L81" s="182">
        <f t="shared" ca="1" si="23"/>
        <v>0</v>
      </c>
      <c r="M81" s="183">
        <f t="shared" ca="1" si="24"/>
        <v>330.69999999999993</v>
      </c>
      <c r="N81" s="181">
        <f t="shared" ca="1" si="25"/>
        <v>254.80156235258542</v>
      </c>
      <c r="O81" s="182">
        <f t="shared" ca="1" si="26"/>
        <v>82.079773652857568</v>
      </c>
      <c r="P81" s="182">
        <f t="shared" ca="1" si="27"/>
        <v>4.6787639945570012</v>
      </c>
      <c r="Q81" s="182">
        <f t="shared" ca="1" si="28"/>
        <v>0</v>
      </c>
      <c r="R81" s="183">
        <f t="shared" ca="1" si="29"/>
        <v>341.56010000000003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330.698489</v>
      </c>
      <c r="I82" s="185">
        <f t="shared" ca="1" si="20"/>
        <v>246.7</v>
      </c>
      <c r="J82" s="182">
        <f t="shared" ca="1" si="21"/>
        <v>79.47</v>
      </c>
      <c r="K82" s="182">
        <f t="shared" ca="1" si="22"/>
        <v>4.53</v>
      </c>
      <c r="L82" s="182">
        <f t="shared" ca="1" si="23"/>
        <v>0</v>
      </c>
      <c r="M82" s="183">
        <f t="shared" ca="1" si="24"/>
        <v>330.69999999999993</v>
      </c>
      <c r="N82" s="181">
        <f t="shared" ca="1" si="25"/>
        <v>254.80156235258542</v>
      </c>
      <c r="O82" s="182">
        <f t="shared" ca="1" si="26"/>
        <v>82.079773652857568</v>
      </c>
      <c r="P82" s="182">
        <f t="shared" ca="1" si="27"/>
        <v>4.6787639945570012</v>
      </c>
      <c r="Q82" s="182">
        <f t="shared" ca="1" si="28"/>
        <v>0</v>
      </c>
      <c r="R82" s="183">
        <f t="shared" ca="1" si="29"/>
        <v>341.56010000000003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330.698489</v>
      </c>
      <c r="I83" s="185">
        <f t="shared" ca="1" si="20"/>
        <v>246.7</v>
      </c>
      <c r="J83" s="182">
        <f t="shared" ca="1" si="21"/>
        <v>79.47</v>
      </c>
      <c r="K83" s="182">
        <f t="shared" ca="1" si="22"/>
        <v>4.53</v>
      </c>
      <c r="L83" s="182">
        <f t="shared" ca="1" si="23"/>
        <v>0</v>
      </c>
      <c r="M83" s="183">
        <f t="shared" ca="1" si="24"/>
        <v>330.69999999999993</v>
      </c>
      <c r="N83" s="181">
        <f t="shared" ca="1" si="25"/>
        <v>254.80156235258542</v>
      </c>
      <c r="O83" s="182">
        <f t="shared" ca="1" si="26"/>
        <v>82.079773652857568</v>
      </c>
      <c r="P83" s="182">
        <f t="shared" ca="1" si="27"/>
        <v>4.6787639945570012</v>
      </c>
      <c r="Q83" s="182">
        <f t="shared" ca="1" si="28"/>
        <v>0</v>
      </c>
      <c r="R83" s="183">
        <f t="shared" ca="1" si="29"/>
        <v>341.56010000000003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330.698489</v>
      </c>
      <c r="I84" s="185">
        <f t="shared" ca="1" si="20"/>
        <v>246.7</v>
      </c>
      <c r="J84" s="182">
        <f t="shared" ca="1" si="21"/>
        <v>79.47</v>
      </c>
      <c r="K84" s="182">
        <f t="shared" ca="1" si="22"/>
        <v>4.53</v>
      </c>
      <c r="L84" s="182">
        <f t="shared" ca="1" si="23"/>
        <v>0</v>
      </c>
      <c r="M84" s="183">
        <f t="shared" ca="1" si="24"/>
        <v>330.69999999999993</v>
      </c>
      <c r="N84" s="181">
        <f t="shared" ca="1" si="25"/>
        <v>254.80156235258542</v>
      </c>
      <c r="O84" s="182">
        <f t="shared" ca="1" si="26"/>
        <v>82.079773652857568</v>
      </c>
      <c r="P84" s="182">
        <f t="shared" ca="1" si="27"/>
        <v>4.6787639945570012</v>
      </c>
      <c r="Q84" s="182">
        <f t="shared" ca="1" si="28"/>
        <v>0</v>
      </c>
      <c r="R84" s="183">
        <f t="shared" ca="1" si="29"/>
        <v>341.56010000000003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330.698489</v>
      </c>
      <c r="I85" s="185">
        <f t="shared" ca="1" si="20"/>
        <v>246.7</v>
      </c>
      <c r="J85" s="182">
        <f t="shared" ca="1" si="21"/>
        <v>79.47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330.69999999999993</v>
      </c>
      <c r="N85" s="181">
        <f t="shared" ca="1" si="25"/>
        <v>254.80156235258542</v>
      </c>
      <c r="O85" s="182">
        <f t="shared" ca="1" si="26"/>
        <v>82.079773652857568</v>
      </c>
      <c r="P85" s="182">
        <f t="shared" ca="1" si="27"/>
        <v>4.6787639945570012</v>
      </c>
      <c r="Q85" s="182">
        <f t="shared" ca="1" si="28"/>
        <v>0</v>
      </c>
      <c r="R85" s="183">
        <f t="shared" ca="1" si="29"/>
        <v>341.56010000000003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330.698489</v>
      </c>
      <c r="I86" s="185">
        <f t="shared" ca="1" si="20"/>
        <v>246.7</v>
      </c>
      <c r="J86" s="182">
        <f t="shared" ca="1" si="21"/>
        <v>79.47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330.69999999999993</v>
      </c>
      <c r="N86" s="181">
        <f t="shared" ca="1" si="25"/>
        <v>254.80156235258542</v>
      </c>
      <c r="O86" s="182">
        <f t="shared" ca="1" si="26"/>
        <v>82.079773652857568</v>
      </c>
      <c r="P86" s="182">
        <f t="shared" ca="1" si="27"/>
        <v>4.6787639945570012</v>
      </c>
      <c r="Q86" s="182">
        <f t="shared" ca="1" si="28"/>
        <v>0</v>
      </c>
      <c r="R86" s="183">
        <f t="shared" ca="1" si="29"/>
        <v>341.56010000000003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330.698489</v>
      </c>
      <c r="I87" s="185">
        <f t="shared" ca="1" si="20"/>
        <v>246.7</v>
      </c>
      <c r="J87" s="182">
        <f t="shared" ca="1" si="21"/>
        <v>79.47</v>
      </c>
      <c r="K87" s="182">
        <f t="shared" ca="1" si="22"/>
        <v>4.53</v>
      </c>
      <c r="L87" s="182">
        <f t="shared" ca="1" si="23"/>
        <v>0</v>
      </c>
      <c r="M87" s="183">
        <f t="shared" ca="1" si="24"/>
        <v>330.69999999999993</v>
      </c>
      <c r="N87" s="181">
        <f t="shared" ca="1" si="25"/>
        <v>254.80156235258542</v>
      </c>
      <c r="O87" s="182">
        <f t="shared" ca="1" si="26"/>
        <v>82.079773652857568</v>
      </c>
      <c r="P87" s="182">
        <f t="shared" ca="1" si="27"/>
        <v>4.6787639945570012</v>
      </c>
      <c r="Q87" s="182">
        <f t="shared" ca="1" si="28"/>
        <v>0</v>
      </c>
      <c r="R87" s="183">
        <f t="shared" ca="1" si="29"/>
        <v>341.56010000000003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330.698489</v>
      </c>
      <c r="I88" s="185">
        <f t="shared" ca="1" si="20"/>
        <v>246.7</v>
      </c>
      <c r="J88" s="182">
        <f t="shared" ca="1" si="21"/>
        <v>79.47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330.69999999999993</v>
      </c>
      <c r="N88" s="181">
        <f t="shared" ca="1" si="25"/>
        <v>254.80156235258542</v>
      </c>
      <c r="O88" s="182">
        <f t="shared" ca="1" si="26"/>
        <v>82.079773652857568</v>
      </c>
      <c r="P88" s="182">
        <f t="shared" ca="1" si="27"/>
        <v>4.6787639945570012</v>
      </c>
      <c r="Q88" s="182">
        <f t="shared" ca="1" si="28"/>
        <v>0</v>
      </c>
      <c r="R88" s="183">
        <f t="shared" ca="1" si="29"/>
        <v>341.56010000000003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330.698489</v>
      </c>
      <c r="I89" s="185">
        <f t="shared" ca="1" si="20"/>
        <v>246.7</v>
      </c>
      <c r="J89" s="182">
        <f t="shared" ca="1" si="21"/>
        <v>79.47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330.69999999999993</v>
      </c>
      <c r="N89" s="181">
        <f t="shared" ca="1" si="25"/>
        <v>254.80156235258542</v>
      </c>
      <c r="O89" s="182">
        <f t="shared" ca="1" si="26"/>
        <v>82.079773652857568</v>
      </c>
      <c r="P89" s="182">
        <f t="shared" ca="1" si="27"/>
        <v>4.6787639945570012</v>
      </c>
      <c r="Q89" s="182">
        <f t="shared" ca="1" si="28"/>
        <v>0</v>
      </c>
      <c r="R89" s="183">
        <f t="shared" ca="1" si="29"/>
        <v>341.56010000000003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330.698489</v>
      </c>
      <c r="I90" s="185">
        <f t="shared" ca="1" si="20"/>
        <v>246.7</v>
      </c>
      <c r="J90" s="182">
        <f t="shared" ca="1" si="21"/>
        <v>79.47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330.69999999999993</v>
      </c>
      <c r="N90" s="181">
        <f t="shared" ca="1" si="25"/>
        <v>254.80156235258542</v>
      </c>
      <c r="O90" s="182">
        <f t="shared" ca="1" si="26"/>
        <v>82.079773652857568</v>
      </c>
      <c r="P90" s="182">
        <f t="shared" ca="1" si="27"/>
        <v>4.6787639945570012</v>
      </c>
      <c r="Q90" s="182">
        <f t="shared" ca="1" si="28"/>
        <v>0</v>
      </c>
      <c r="R90" s="183">
        <f t="shared" ca="1" si="29"/>
        <v>341.56010000000003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330.698489</v>
      </c>
      <c r="I91" s="185">
        <f t="shared" ca="1" si="20"/>
        <v>246.7</v>
      </c>
      <c r="J91" s="182">
        <f t="shared" ca="1" si="21"/>
        <v>79.47</v>
      </c>
      <c r="K91" s="182">
        <f t="shared" ca="1" si="22"/>
        <v>4.53</v>
      </c>
      <c r="L91" s="182">
        <f t="shared" ca="1" si="23"/>
        <v>0</v>
      </c>
      <c r="M91" s="183">
        <f t="shared" ca="1" si="24"/>
        <v>330.69999999999993</v>
      </c>
      <c r="N91" s="181">
        <f t="shared" ca="1" si="25"/>
        <v>254.80156235258542</v>
      </c>
      <c r="O91" s="182">
        <f t="shared" ca="1" si="26"/>
        <v>82.079773652857568</v>
      </c>
      <c r="P91" s="182">
        <f t="shared" ca="1" si="27"/>
        <v>4.6787639945570012</v>
      </c>
      <c r="Q91" s="182">
        <f t="shared" ca="1" si="28"/>
        <v>0</v>
      </c>
      <c r="R91" s="183">
        <f t="shared" ca="1" si="29"/>
        <v>341.56010000000003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330.698489</v>
      </c>
      <c r="I92" s="185">
        <f t="shared" ca="1" si="20"/>
        <v>246.7</v>
      </c>
      <c r="J92" s="182">
        <f t="shared" ca="1" si="21"/>
        <v>79.47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330.69999999999993</v>
      </c>
      <c r="N92" s="181">
        <f t="shared" ca="1" si="25"/>
        <v>254.80156235258542</v>
      </c>
      <c r="O92" s="182">
        <f t="shared" ca="1" si="26"/>
        <v>82.079773652857568</v>
      </c>
      <c r="P92" s="182">
        <f t="shared" ca="1" si="27"/>
        <v>4.6787639945570012</v>
      </c>
      <c r="Q92" s="182">
        <f t="shared" ca="1" si="28"/>
        <v>0</v>
      </c>
      <c r="R92" s="183">
        <f t="shared" ca="1" si="29"/>
        <v>341.56010000000003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330.698489</v>
      </c>
      <c r="I93" s="185">
        <f t="shared" ca="1" si="20"/>
        <v>246.7</v>
      </c>
      <c r="J93" s="182">
        <f t="shared" ca="1" si="21"/>
        <v>79.47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330.69999999999993</v>
      </c>
      <c r="N93" s="181">
        <f t="shared" ca="1" si="25"/>
        <v>254.80156235258542</v>
      </c>
      <c r="O93" s="182">
        <f t="shared" ca="1" si="26"/>
        <v>82.079773652857568</v>
      </c>
      <c r="P93" s="182">
        <f t="shared" ca="1" si="27"/>
        <v>4.6787639945570012</v>
      </c>
      <c r="Q93" s="182">
        <f t="shared" ca="1" si="28"/>
        <v>0</v>
      </c>
      <c r="R93" s="183">
        <f t="shared" ca="1" si="29"/>
        <v>341.56010000000003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330.698489</v>
      </c>
      <c r="I94" s="185">
        <f t="shared" ca="1" si="20"/>
        <v>246.7</v>
      </c>
      <c r="J94" s="182">
        <f t="shared" ca="1" si="21"/>
        <v>79.47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330.69999999999993</v>
      </c>
      <c r="N94" s="181">
        <f t="shared" ca="1" si="25"/>
        <v>254.80156235258542</v>
      </c>
      <c r="O94" s="182">
        <f t="shared" ca="1" si="26"/>
        <v>82.079773652857568</v>
      </c>
      <c r="P94" s="182">
        <f t="shared" ca="1" si="27"/>
        <v>4.6787639945570012</v>
      </c>
      <c r="Q94" s="182">
        <f t="shared" ca="1" si="28"/>
        <v>0</v>
      </c>
      <c r="R94" s="183">
        <f t="shared" ca="1" si="29"/>
        <v>341.56010000000003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330.698489</v>
      </c>
      <c r="I95" s="185">
        <f t="shared" ca="1" si="20"/>
        <v>246.7</v>
      </c>
      <c r="J95" s="182">
        <f t="shared" ca="1" si="21"/>
        <v>79.47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330.69999999999993</v>
      </c>
      <c r="N95" s="181">
        <f t="shared" ca="1" si="25"/>
        <v>254.80156235258542</v>
      </c>
      <c r="O95" s="182">
        <f t="shared" ca="1" si="26"/>
        <v>82.079773652857568</v>
      </c>
      <c r="P95" s="182">
        <f t="shared" ca="1" si="27"/>
        <v>4.6787639945570012</v>
      </c>
      <c r="Q95" s="182">
        <f t="shared" ca="1" si="28"/>
        <v>0</v>
      </c>
      <c r="R95" s="183">
        <f t="shared" ca="1" si="29"/>
        <v>341.56010000000003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330.698489</v>
      </c>
      <c r="I96" s="185">
        <f t="shared" ca="1" si="20"/>
        <v>246.7</v>
      </c>
      <c r="J96" s="182">
        <f t="shared" ca="1" si="21"/>
        <v>79.47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330.69999999999993</v>
      </c>
      <c r="N96" s="181">
        <f t="shared" ca="1" si="25"/>
        <v>254.80156235258542</v>
      </c>
      <c r="O96" s="182">
        <f t="shared" ca="1" si="26"/>
        <v>82.079773652857568</v>
      </c>
      <c r="P96" s="182">
        <f t="shared" ca="1" si="27"/>
        <v>4.6787639945570012</v>
      </c>
      <c r="Q96" s="182">
        <f t="shared" ca="1" si="28"/>
        <v>0</v>
      </c>
      <c r="R96" s="183">
        <f t="shared" ca="1" si="29"/>
        <v>341.56010000000003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330.698489</v>
      </c>
      <c r="I97" s="185">
        <f t="shared" ca="1" si="20"/>
        <v>246.7</v>
      </c>
      <c r="J97" s="182">
        <f t="shared" ca="1" si="21"/>
        <v>79.47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330.69999999999993</v>
      </c>
      <c r="N97" s="181">
        <f t="shared" ca="1" si="25"/>
        <v>254.80156235258542</v>
      </c>
      <c r="O97" s="182">
        <f t="shared" ca="1" si="26"/>
        <v>82.079773652857568</v>
      </c>
      <c r="P97" s="182">
        <f t="shared" ca="1" si="27"/>
        <v>4.6787639945570012</v>
      </c>
      <c r="Q97" s="182">
        <f t="shared" ca="1" si="28"/>
        <v>0</v>
      </c>
      <c r="R97" s="183">
        <f t="shared" ca="1" si="29"/>
        <v>341.56010000000003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330.698489</v>
      </c>
      <c r="I98" s="190">
        <f t="shared" ca="1" si="20"/>
        <v>246.7</v>
      </c>
      <c r="J98" s="187">
        <f t="shared" ca="1" si="21"/>
        <v>79.47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330.69999999999993</v>
      </c>
      <c r="N98" s="186">
        <f t="shared" ca="1" si="25"/>
        <v>254.80156235258542</v>
      </c>
      <c r="O98" s="187">
        <f t="shared" ca="1" si="26"/>
        <v>82.079773652857568</v>
      </c>
      <c r="P98" s="187">
        <f t="shared" ca="1" si="27"/>
        <v>4.6787639945570012</v>
      </c>
      <c r="Q98" s="187">
        <f t="shared" ca="1" si="28"/>
        <v>0</v>
      </c>
      <c r="R98" s="188">
        <f t="shared" ca="1" si="29"/>
        <v>341.56010000000003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7.9469831499999888</v>
      </c>
      <c r="H99" s="59">
        <f t="shared" ca="1" si="30"/>
        <v>7.6942690869999879</v>
      </c>
      <c r="I99" s="173">
        <f t="shared" ca="1" si="30"/>
        <v>5.9195400000000102</v>
      </c>
      <c r="J99" s="54">
        <f t="shared" ca="1" si="30"/>
        <v>1.666042500000001</v>
      </c>
      <c r="K99" s="54">
        <f t="shared" ca="1" si="30"/>
        <v>0.10869749999999974</v>
      </c>
      <c r="L99" s="54">
        <f t="shared" ca="1" si="30"/>
        <v>0</v>
      </c>
      <c r="M99" s="55">
        <f t="shared" ca="1" si="30"/>
        <v>7.694280000000008</v>
      </c>
      <c r="N99" s="56">
        <f t="shared" ca="1" si="30"/>
        <v>6.1139568811175247</v>
      </c>
      <c r="O99" s="54">
        <f t="shared" ca="1" si="30"/>
        <v>1.7207587906643806</v>
      </c>
      <c r="P99" s="54">
        <f t="shared" ca="1" si="30"/>
        <v>0.11226747821810383</v>
      </c>
      <c r="Q99" s="54">
        <f t="shared" ca="1" si="30"/>
        <v>0</v>
      </c>
      <c r="R99" s="55">
        <f t="shared" ca="1" si="30"/>
        <v>7.9469831499999888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45227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45227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45227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2023-10-30T11:02:40Z</dcterms:modified>
</cp:coreProperties>
</file>